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1575" windowWidth="15075" windowHeight="11640" tabRatio="269" activeTab="0"/>
  </bookViews>
  <sheets>
    <sheet name="勤務表" sheetId="1" r:id="rId1"/>
  </sheets>
  <definedNames>
    <definedName name="_xlnm.Print_Area" localSheetId="0">'勤務表'!$A$1:$AN$34</definedName>
  </definedNames>
  <calcPr fullCalcOnLoad="1"/>
</workbook>
</file>

<file path=xl/sharedStrings.xml><?xml version="1.0" encoding="utf-8"?>
<sst xmlns="http://schemas.openxmlformats.org/spreadsheetml/2006/main" count="35" uniqueCount="35">
  <si>
    <t>　　　２  備考欄には、兼務先の等を記入すること。</t>
  </si>
  <si>
    <t>　　　４　職種ごとに下記の勤務形態の区分の順にまとめて記載し、「週平均の勤務時間欄」については、職種ごとのＡの小計と、Ｂ～Ｄまでを加えた数の小計の行を挿入すること。</t>
  </si>
  <si>
    <t>　　　５  常勤換算が必要な職種は、Ａ～Ｄの「週平均の勤務時間」をすべて足し、常勤の従業者が週に勤務すべき時間数で割って、「常勤換算後の人数」を算出すること。</t>
  </si>
  <si>
    <t>　　　６　算出にあたっては、小数点以下第２位を切り捨てること。</t>
  </si>
  <si>
    <t>備考１　＊欄には、当該月の曜日を記入すること。</t>
  </si>
  <si>
    <t>　　　７　各事業所・施設において使用している勤務割表等（直近月の実績）により、職種、勤務形態、氏名及び当該業務の勤務時間が確認できる場合は、その書類をもって添付書類として
          差し支えない。</t>
  </si>
  <si>
    <t>勤務</t>
  </si>
  <si>
    <t>常勤換</t>
  </si>
  <si>
    <t>職　　種</t>
  </si>
  <si>
    <t>形態</t>
  </si>
  <si>
    <t>氏　　名</t>
  </si>
  <si>
    <t>算後の</t>
  </si>
  <si>
    <t>備　     考</t>
  </si>
  <si>
    <t>合 計</t>
  </si>
  <si>
    <t>人数</t>
  </si>
  <si>
    <t>の</t>
  </si>
  <si>
    <t>（日本工業規格Ａ列４番）</t>
  </si>
  <si>
    <t>４週</t>
  </si>
  <si>
    <t>週平均</t>
  </si>
  <si>
    <t>の勤務</t>
  </si>
  <si>
    <t>時間</t>
  </si>
  <si>
    <t>従業者の勤務の体制及び勤務形態一覧表</t>
  </si>
  <si>
    <t>サービス種類（　居宅介護支援事業所 　　　　　　　　 　）</t>
  </si>
  <si>
    <t>　　　３　申請する事業に係る従業者全員（管理者を含む。）について、４週間分の勤務すべき時間数を記入すること。勤務時間ごとに区分して番号を付し、その番号を記入すること。
 　　　　（勤務時間　①８：３０～１７：３０、②休日③8：30～12：30④13：30～17：30 ⑤8:30～17:00）</t>
  </si>
  <si>
    <t>第　　１　　週</t>
  </si>
  <si>
    <t>第　　２　　週</t>
  </si>
  <si>
    <t>第　　３　　週</t>
  </si>
  <si>
    <t>第　　４　　週</t>
  </si>
  <si>
    <t>管理者</t>
  </si>
  <si>
    <t>事業所名　 　（　                  ）</t>
  </si>
  <si>
    <t>事業所で定められている常勤職員が勤務すべき時間数（週　  時間）</t>
  </si>
  <si>
    <t>【実地指導用】</t>
  </si>
  <si>
    <t>(       年    月分 ）</t>
  </si>
  <si>
    <t>*</t>
  </si>
  <si>
    <t>勤務形態の区分　Ａ：常勤で専従　Ｂ：常勤で兼務　Ｃ：常勤以外で専従　Ｄ：常勤以外で兼務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</si>
</sst>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&quot;$&quot;#,##0_);&quot;¥&quot;\!\(&quot;$&quot;#,##0&quot;¥&quot;\!\)"/>
    <numFmt numFmtId="209" formatCode="&quot;$&quot;#,##0_);[Red]&quot;¥&quot;\!\(&quot;$&quot;#,##0&quot;¥&quot;\!\)"/>
    <numFmt numFmtId="210" formatCode="&quot;$&quot;#,##0.00_);&quot;¥&quot;\!\(&quot;$&quot;#,##0.00&quot;¥&quot;\!\)"/>
    <numFmt numFmtId="211" formatCode="&quot;$&quot;#,##0.00_);[Red]&quot;¥&quot;\!\(&quot;$&quot;#,##0.00&quot;¥&quot;\!\)"/>
    <numFmt numFmtId="212" formatCode="_(&quot;$&quot;* #,##0_);_(&quot;$&quot;* &quot;¥&quot;\!\(#,##0&quot;¥&quot;\!\);_(&quot;$&quot;* &quot;-&quot;_);_(@_)"/>
    <numFmt numFmtId="213" formatCode="_(* #,##0_);_(* &quot;¥&quot;\!\(#,##0&quot;¥&quot;\!\);_(* &quot;-&quot;_);_(@_)"/>
    <numFmt numFmtId="214" formatCode="_(&quot;$&quot;* #,##0.00_);_(&quot;$&quot;* &quot;¥&quot;\!\(#,##0.00&quot;¥&quot;\!\);_(&quot;$&quot;* &quot;-&quot;??_);_(@_)"/>
    <numFmt numFmtId="215" formatCode="_(* #,##0.00_);_(* &quot;¥&quot;\!\(#,##0.00&quot;¥&quot;\!\);_(* &quot;-&quot;??_);_(@_)"/>
    <numFmt numFmtId="216" formatCode="[&lt;=99999999]####\-####;\(00\)\ ####\-####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_ ;[Red]\-#,##0\ "/>
    <numFmt numFmtId="223" formatCode="0.0_ "/>
    <numFmt numFmtId="224" formatCode="aaa"/>
  </numFmts>
  <fonts count="47"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23" fontId="0" fillId="0" borderId="25" xfId="0" applyNumberFormat="1" applyBorder="1" applyAlignment="1">
      <alignment/>
    </xf>
    <xf numFmtId="22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23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shrinkToFit="1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223" fontId="0" fillId="0" borderId="14" xfId="0" applyNumberFormat="1" applyBorder="1" applyAlignment="1">
      <alignment/>
    </xf>
    <xf numFmtId="0" fontId="0" fillId="0" borderId="38" xfId="0" applyBorder="1" applyAlignment="1">
      <alignment/>
    </xf>
    <xf numFmtId="223" fontId="0" fillId="33" borderId="3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24" fontId="0" fillId="0" borderId="19" xfId="0" applyNumberFormat="1" applyBorder="1" applyAlignment="1">
      <alignment/>
    </xf>
    <xf numFmtId="224" fontId="0" fillId="0" borderId="18" xfId="0" applyNumberFormat="1" applyBorder="1" applyAlignment="1">
      <alignment/>
    </xf>
    <xf numFmtId="224" fontId="0" fillId="0" borderId="22" xfId="0" applyNumberFormat="1" applyBorder="1" applyAlignment="1">
      <alignment/>
    </xf>
    <xf numFmtId="224" fontId="0" fillId="34" borderId="19" xfId="0" applyNumberFormat="1" applyFill="1" applyBorder="1" applyAlignment="1">
      <alignment/>
    </xf>
    <xf numFmtId="223" fontId="0" fillId="34" borderId="41" xfId="0" applyNumberFormat="1" applyFill="1" applyBorder="1" applyAlignment="1">
      <alignment/>
    </xf>
    <xf numFmtId="0" fontId="0" fillId="0" borderId="42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tabSelected="1" view="pageBreakPreview" zoomScale="90" zoomScaleNormal="75" zoomScaleSheetLayoutView="90" zoomScalePageLayoutView="0" workbookViewId="0" topLeftCell="A1">
      <selection activeCell="C8" sqref="C8"/>
    </sheetView>
  </sheetViews>
  <sheetFormatPr defaultColWidth="9.00390625" defaultRowHeight="13.5"/>
  <cols>
    <col min="1" max="1" width="11.00390625" style="0" customWidth="1"/>
    <col min="2" max="2" width="3.50390625" style="0" customWidth="1"/>
    <col min="3" max="3" width="14.50390625" style="0" customWidth="1"/>
    <col min="4" max="4" width="2.75390625" style="0" customWidth="1"/>
    <col min="5" max="6" width="2.875" style="0" customWidth="1"/>
    <col min="7" max="7" width="3.125" style="0" customWidth="1"/>
    <col min="8" max="29" width="2.875" style="0" customWidth="1"/>
    <col min="30" max="30" width="3.00390625" style="0" customWidth="1"/>
    <col min="31" max="31" width="2.875" style="0" customWidth="1"/>
    <col min="32" max="32" width="6.625" style="0" customWidth="1"/>
    <col min="33" max="34" width="5.875" style="0" customWidth="1"/>
    <col min="35" max="35" width="2.875" style="0" customWidth="1"/>
    <col min="36" max="36" width="6.125" style="0" customWidth="1"/>
    <col min="37" max="37" width="10.25390625" style="0" customWidth="1"/>
    <col min="38" max="38" width="7.00390625" style="0" customWidth="1"/>
    <col min="39" max="39" width="4.875" style="0" hidden="1" customWidth="1"/>
    <col min="40" max="40" width="5.75390625" style="0" hidden="1" customWidth="1"/>
    <col min="41" max="41" width="9.875" style="0" customWidth="1"/>
    <col min="42" max="42" width="6.50390625" style="0" customWidth="1"/>
  </cols>
  <sheetData>
    <row r="1" spans="26:40" ht="13.5"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  <c r="AL1" s="24"/>
      <c r="AM1" s="24"/>
      <c r="AN1" s="25"/>
    </row>
    <row r="2" spans="1:40" ht="13.5">
      <c r="A2" t="s">
        <v>31</v>
      </c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4"/>
      <c r="AL2" s="24"/>
      <c r="AM2" s="24"/>
      <c r="AN2" s="25"/>
    </row>
    <row r="3" spans="1:22" ht="18.75" customHeight="1">
      <c r="A3" s="1" t="s">
        <v>21</v>
      </c>
      <c r="K3" s="2"/>
      <c r="L3" s="2"/>
      <c r="M3" s="26" t="s">
        <v>32</v>
      </c>
      <c r="N3" s="2"/>
      <c r="V3" s="3" t="s">
        <v>22</v>
      </c>
    </row>
    <row r="4" spans="1:22" ht="18.75" customHeight="1" thickBot="1">
      <c r="A4" s="4"/>
      <c r="B4" s="3" t="s">
        <v>29</v>
      </c>
      <c r="H4" s="2"/>
      <c r="I4" s="2"/>
      <c r="J4" s="2"/>
      <c r="K4" s="2"/>
      <c r="L4" s="2"/>
      <c r="M4" s="2"/>
      <c r="N4" s="2"/>
      <c r="Q4" s="3"/>
      <c r="V4" s="3" t="s">
        <v>30</v>
      </c>
    </row>
    <row r="5" spans="1:39" ht="18.75" customHeight="1">
      <c r="A5" s="5"/>
      <c r="B5" s="6" t="s">
        <v>6</v>
      </c>
      <c r="C5" s="7"/>
      <c r="D5" s="60" t="s">
        <v>24</v>
      </c>
      <c r="E5" s="61"/>
      <c r="F5" s="61"/>
      <c r="G5" s="61"/>
      <c r="H5" s="61"/>
      <c r="I5" s="61"/>
      <c r="J5" s="62"/>
      <c r="K5" s="60" t="s">
        <v>25</v>
      </c>
      <c r="L5" s="61"/>
      <c r="M5" s="61"/>
      <c r="N5" s="61"/>
      <c r="O5" s="61"/>
      <c r="P5" s="61"/>
      <c r="Q5" s="62"/>
      <c r="R5" s="60" t="s">
        <v>26</v>
      </c>
      <c r="S5" s="61"/>
      <c r="T5" s="61"/>
      <c r="U5" s="61"/>
      <c r="V5" s="61"/>
      <c r="W5" s="61"/>
      <c r="X5" s="62"/>
      <c r="Y5" s="60" t="s">
        <v>27</v>
      </c>
      <c r="Z5" s="63"/>
      <c r="AA5" s="63"/>
      <c r="AB5" s="63"/>
      <c r="AC5" s="63"/>
      <c r="AD5" s="63"/>
      <c r="AE5" s="64"/>
      <c r="AF5" s="46" t="s">
        <v>17</v>
      </c>
      <c r="AG5" s="20" t="s">
        <v>18</v>
      </c>
      <c r="AH5" s="20" t="s">
        <v>7</v>
      </c>
      <c r="AI5" s="68"/>
      <c r="AJ5" s="69"/>
      <c r="AK5" s="70"/>
      <c r="AL5" s="35"/>
      <c r="AM5" s="35"/>
    </row>
    <row r="6" spans="1:39" ht="18" customHeight="1">
      <c r="A6" s="21" t="s">
        <v>8</v>
      </c>
      <c r="B6" s="8" t="s">
        <v>9</v>
      </c>
      <c r="C6" s="35" t="s">
        <v>10</v>
      </c>
      <c r="D6" s="40">
        <v>1</v>
      </c>
      <c r="E6" s="41">
        <v>2</v>
      </c>
      <c r="F6" s="41">
        <v>3</v>
      </c>
      <c r="G6" s="41">
        <v>4</v>
      </c>
      <c r="H6" s="41">
        <v>5</v>
      </c>
      <c r="I6" s="41">
        <v>6</v>
      </c>
      <c r="J6" s="42">
        <v>7</v>
      </c>
      <c r="K6" s="40">
        <v>8</v>
      </c>
      <c r="L6" s="41">
        <v>9</v>
      </c>
      <c r="M6" s="41">
        <v>10</v>
      </c>
      <c r="N6" s="41">
        <v>11</v>
      </c>
      <c r="O6" s="41">
        <v>12</v>
      </c>
      <c r="P6" s="41">
        <v>13</v>
      </c>
      <c r="Q6" s="42">
        <v>14</v>
      </c>
      <c r="R6" s="40">
        <v>15</v>
      </c>
      <c r="S6" s="41">
        <v>16</v>
      </c>
      <c r="T6" s="41">
        <v>17</v>
      </c>
      <c r="U6" s="41">
        <v>18</v>
      </c>
      <c r="V6" s="41">
        <v>19</v>
      </c>
      <c r="W6" s="41">
        <v>20</v>
      </c>
      <c r="X6" s="42">
        <v>21</v>
      </c>
      <c r="Y6" s="40">
        <v>22</v>
      </c>
      <c r="Z6" s="41">
        <v>23</v>
      </c>
      <c r="AA6" s="41">
        <v>24</v>
      </c>
      <c r="AB6" s="41">
        <v>25</v>
      </c>
      <c r="AC6" s="41">
        <v>26</v>
      </c>
      <c r="AD6" s="41">
        <v>27</v>
      </c>
      <c r="AE6" s="42">
        <v>28</v>
      </c>
      <c r="AF6" s="47" t="s">
        <v>15</v>
      </c>
      <c r="AG6" s="22" t="s">
        <v>19</v>
      </c>
      <c r="AH6" s="22" t="s">
        <v>11</v>
      </c>
      <c r="AI6" s="71" t="s">
        <v>12</v>
      </c>
      <c r="AJ6" s="72"/>
      <c r="AK6" s="73"/>
      <c r="AL6" s="35"/>
      <c r="AM6" s="35"/>
    </row>
    <row r="7" spans="1:39" ht="18" customHeight="1" thickBot="1">
      <c r="A7" s="11"/>
      <c r="B7" s="12"/>
      <c r="C7" s="59" t="s">
        <v>33</v>
      </c>
      <c r="D7" s="57">
        <v>43344</v>
      </c>
      <c r="E7" s="55">
        <f>D7+1</f>
        <v>43345</v>
      </c>
      <c r="F7" s="55">
        <f aca="true" t="shared" si="0" ref="F7:AE7">E7+1</f>
        <v>43346</v>
      </c>
      <c r="G7" s="55">
        <f t="shared" si="0"/>
        <v>43347</v>
      </c>
      <c r="H7" s="55">
        <f t="shared" si="0"/>
        <v>43348</v>
      </c>
      <c r="I7" s="55">
        <f t="shared" si="0"/>
        <v>43349</v>
      </c>
      <c r="J7" s="56">
        <f t="shared" si="0"/>
        <v>43350</v>
      </c>
      <c r="K7" s="54">
        <f t="shared" si="0"/>
        <v>43351</v>
      </c>
      <c r="L7" s="55">
        <f t="shared" si="0"/>
        <v>43352</v>
      </c>
      <c r="M7" s="55">
        <f t="shared" si="0"/>
        <v>43353</v>
      </c>
      <c r="N7" s="55">
        <f t="shared" si="0"/>
        <v>43354</v>
      </c>
      <c r="O7" s="55">
        <f t="shared" si="0"/>
        <v>43355</v>
      </c>
      <c r="P7" s="55">
        <f t="shared" si="0"/>
        <v>43356</v>
      </c>
      <c r="Q7" s="56">
        <f t="shared" si="0"/>
        <v>43357</v>
      </c>
      <c r="R7" s="54">
        <f t="shared" si="0"/>
        <v>43358</v>
      </c>
      <c r="S7" s="55">
        <f t="shared" si="0"/>
        <v>43359</v>
      </c>
      <c r="T7" s="55">
        <f t="shared" si="0"/>
        <v>43360</v>
      </c>
      <c r="U7" s="55">
        <f t="shared" si="0"/>
        <v>43361</v>
      </c>
      <c r="V7" s="55">
        <f t="shared" si="0"/>
        <v>43362</v>
      </c>
      <c r="W7" s="55">
        <f t="shared" si="0"/>
        <v>43363</v>
      </c>
      <c r="X7" s="56">
        <f t="shared" si="0"/>
        <v>43364</v>
      </c>
      <c r="Y7" s="54">
        <f t="shared" si="0"/>
        <v>43365</v>
      </c>
      <c r="Z7" s="55">
        <f t="shared" si="0"/>
        <v>43366</v>
      </c>
      <c r="AA7" s="55">
        <f t="shared" si="0"/>
        <v>43367</v>
      </c>
      <c r="AB7" s="55">
        <f t="shared" si="0"/>
        <v>43368</v>
      </c>
      <c r="AC7" s="55">
        <f t="shared" si="0"/>
        <v>43369</v>
      </c>
      <c r="AD7" s="55">
        <f t="shared" si="0"/>
        <v>43370</v>
      </c>
      <c r="AE7" s="56">
        <f t="shared" si="0"/>
        <v>43371</v>
      </c>
      <c r="AF7" s="39" t="s">
        <v>13</v>
      </c>
      <c r="AG7" s="22" t="s">
        <v>20</v>
      </c>
      <c r="AH7" s="22" t="s">
        <v>14</v>
      </c>
      <c r="AI7" s="77"/>
      <c r="AJ7" s="78"/>
      <c r="AK7" s="79"/>
      <c r="AL7" s="35"/>
      <c r="AM7" s="35"/>
    </row>
    <row r="8" spans="1:41" ht="18" customHeight="1" thickBot="1">
      <c r="A8" s="38"/>
      <c r="B8" s="27"/>
      <c r="C8" s="15"/>
      <c r="D8" s="31"/>
      <c r="E8" s="31"/>
      <c r="F8" s="31"/>
      <c r="G8" s="31"/>
      <c r="H8" s="31"/>
      <c r="I8" s="31"/>
      <c r="J8" s="31"/>
      <c r="K8" s="43"/>
      <c r="L8" s="31"/>
      <c r="M8" s="31"/>
      <c r="N8" s="31"/>
      <c r="O8" s="31"/>
      <c r="P8" s="31"/>
      <c r="Q8" s="31"/>
      <c r="R8" s="43"/>
      <c r="S8" s="31"/>
      <c r="T8" s="31"/>
      <c r="U8" s="31"/>
      <c r="V8" s="31"/>
      <c r="W8" s="31"/>
      <c r="X8" s="31"/>
      <c r="Y8" s="43"/>
      <c r="Z8" s="31"/>
      <c r="AA8" s="31"/>
      <c r="AB8" s="31"/>
      <c r="AC8" s="31"/>
      <c r="AD8" s="31"/>
      <c r="AE8" s="44"/>
      <c r="AF8" s="58">
        <f>COUNTIF(D8:AE8,"①")*8+COUNTIF(D8:AE8,"③")*4+COUNTIF(D8:AE8,"④")*4</f>
        <v>0</v>
      </c>
      <c r="AG8" s="29">
        <f>AF8/4</f>
        <v>0</v>
      </c>
      <c r="AH8" s="30">
        <f>AF8/160</f>
        <v>0</v>
      </c>
      <c r="AI8" s="80" t="s">
        <v>28</v>
      </c>
      <c r="AJ8" s="81"/>
      <c r="AK8" s="82"/>
      <c r="AL8" s="35"/>
      <c r="AM8" s="35"/>
      <c r="AN8">
        <f>(COUNTIF(D8:AE8,"④")*8)</f>
        <v>0</v>
      </c>
      <c r="AO8" s="32">
        <v>224</v>
      </c>
    </row>
    <row r="9" spans="1:41" ht="18" customHeight="1" thickBot="1">
      <c r="A9" s="37"/>
      <c r="B9" s="28"/>
      <c r="C9" s="16"/>
      <c r="D9" s="31"/>
      <c r="E9" s="31"/>
      <c r="F9" s="31"/>
      <c r="G9" s="31"/>
      <c r="H9" s="31"/>
      <c r="I9" s="31"/>
      <c r="J9" s="31"/>
      <c r="K9" s="43"/>
      <c r="L9" s="31"/>
      <c r="M9" s="31"/>
      <c r="N9" s="31"/>
      <c r="O9" s="31"/>
      <c r="P9" s="31"/>
      <c r="Q9" s="31"/>
      <c r="R9" s="43"/>
      <c r="S9" s="31"/>
      <c r="T9" s="31"/>
      <c r="U9" s="31"/>
      <c r="V9" s="31"/>
      <c r="W9" s="31"/>
      <c r="X9" s="31"/>
      <c r="Y9" s="43"/>
      <c r="Z9" s="31"/>
      <c r="AA9" s="31"/>
      <c r="AB9" s="31"/>
      <c r="AC9" s="31"/>
      <c r="AD9" s="31"/>
      <c r="AE9" s="44"/>
      <c r="AF9" s="58">
        <f>COUNTIF(D9:AE9,"①")*8+COUNTIF(D9:AE9,"③")*4+COUNTIF(D9:AE9,"④")*4</f>
        <v>0</v>
      </c>
      <c r="AG9" s="29">
        <f>AF9/4</f>
        <v>0</v>
      </c>
      <c r="AH9" s="30">
        <f>AF9/160</f>
        <v>0</v>
      </c>
      <c r="AI9" s="83"/>
      <c r="AJ9" s="75"/>
      <c r="AK9" s="76"/>
      <c r="AL9" s="35"/>
      <c r="AM9" s="35"/>
      <c r="AN9">
        <f>(COUNTIF(D9:AE9,"④")*8)+(COUNTIF(D9:AE9,"⑤")*4)</f>
        <v>0</v>
      </c>
      <c r="AO9" s="32">
        <v>224</v>
      </c>
    </row>
    <row r="10" spans="1:41" ht="18" customHeight="1" thickBot="1">
      <c r="A10" s="37"/>
      <c r="B10" s="28"/>
      <c r="C10" s="16"/>
      <c r="D10" s="31"/>
      <c r="E10" s="31"/>
      <c r="F10" s="31"/>
      <c r="G10" s="31"/>
      <c r="H10" s="31"/>
      <c r="I10" s="31"/>
      <c r="J10" s="31"/>
      <c r="K10" s="43"/>
      <c r="L10" s="31"/>
      <c r="M10" s="31"/>
      <c r="N10" s="31"/>
      <c r="O10" s="31"/>
      <c r="P10" s="31"/>
      <c r="Q10" s="31"/>
      <c r="R10" s="43"/>
      <c r="S10" s="31"/>
      <c r="T10" s="31"/>
      <c r="U10" s="31"/>
      <c r="V10" s="31"/>
      <c r="W10" s="31"/>
      <c r="X10" s="31"/>
      <c r="Y10" s="43"/>
      <c r="Z10" s="31"/>
      <c r="AA10" s="31"/>
      <c r="AB10" s="31"/>
      <c r="AC10" s="31"/>
      <c r="AD10" s="31"/>
      <c r="AE10" s="44"/>
      <c r="AF10" s="58">
        <f>COUNTIF(D10:AE10,"①")*8+COUNTIF(D10:AE10,"③")*4+COUNTIF(D10:AE10,"④")*4</f>
        <v>0</v>
      </c>
      <c r="AG10" s="29">
        <f>AF10/4</f>
        <v>0</v>
      </c>
      <c r="AH10" s="30">
        <f>AF10/160</f>
        <v>0</v>
      </c>
      <c r="AI10" s="84"/>
      <c r="AJ10" s="85"/>
      <c r="AK10" s="86"/>
      <c r="AL10" s="33"/>
      <c r="AM10" s="33"/>
      <c r="AN10">
        <f>(COUNTIF(D10:AE10,"④")*6.5)+(COUNTIF(D10:AE10,"⑦")*3)+(COUNTIF(D10:AE10,"⑧")*3.5)</f>
        <v>0</v>
      </c>
      <c r="AO10" s="32">
        <v>182</v>
      </c>
    </row>
    <row r="11" spans="1:41" ht="18" customHeight="1">
      <c r="A11" s="36"/>
      <c r="B11" s="28"/>
      <c r="C11" s="16"/>
      <c r="D11" s="31"/>
      <c r="E11" s="9"/>
      <c r="F11" s="9"/>
      <c r="G11" s="9"/>
      <c r="H11" s="9"/>
      <c r="I11" s="9"/>
      <c r="J11" s="9"/>
      <c r="K11" s="10"/>
      <c r="L11" s="9"/>
      <c r="M11" s="9"/>
      <c r="N11" s="9"/>
      <c r="O11" s="9"/>
      <c r="P11" s="9"/>
      <c r="Q11" s="9"/>
      <c r="R11" s="10"/>
      <c r="S11" s="9"/>
      <c r="T11" s="9"/>
      <c r="U11" s="9"/>
      <c r="V11" s="9"/>
      <c r="W11" s="9"/>
      <c r="X11" s="9"/>
      <c r="Y11" s="10"/>
      <c r="Z11" s="9"/>
      <c r="AA11" s="9"/>
      <c r="AB11" s="9"/>
      <c r="AC11" s="9"/>
      <c r="AD11" s="9"/>
      <c r="AE11" s="45"/>
      <c r="AF11" s="58">
        <f>COUNTIF(D11:AE11,"①")*8+COUNTIF(D11:AE11,"③")*4+COUNTIF(D11:AE11,"④")*4</f>
        <v>0</v>
      </c>
      <c r="AG11" s="29">
        <f>AF11/4</f>
        <v>0</v>
      </c>
      <c r="AH11" s="30">
        <f>AF11/160</f>
        <v>0</v>
      </c>
      <c r="AI11" s="83"/>
      <c r="AJ11" s="75"/>
      <c r="AK11" s="76"/>
      <c r="AL11" s="33"/>
      <c r="AM11" s="33"/>
      <c r="AN11">
        <f>(COUNTIF(D11:AE11,"④")*8)+(COUNTIF(D11:AE11,"⑨")*2)+24</f>
        <v>24</v>
      </c>
      <c r="AO11" s="32">
        <v>224</v>
      </c>
    </row>
    <row r="12" spans="1:41" ht="18" customHeight="1">
      <c r="A12" s="10"/>
      <c r="B12" s="9"/>
      <c r="C12" s="16"/>
      <c r="D12" s="9"/>
      <c r="E12" s="9"/>
      <c r="F12" s="9"/>
      <c r="G12" s="9"/>
      <c r="H12" s="9"/>
      <c r="I12" s="9"/>
      <c r="J12" s="9"/>
      <c r="K12" s="10"/>
      <c r="L12" s="9"/>
      <c r="M12" s="9"/>
      <c r="N12" s="9"/>
      <c r="O12" s="9"/>
      <c r="P12" s="9"/>
      <c r="Q12" s="9"/>
      <c r="R12" s="10"/>
      <c r="S12" s="9"/>
      <c r="T12" s="9"/>
      <c r="U12" s="9"/>
      <c r="V12" s="9"/>
      <c r="W12" s="9"/>
      <c r="X12" s="9"/>
      <c r="Y12" s="10"/>
      <c r="Z12" s="9"/>
      <c r="AA12" s="9"/>
      <c r="AB12" s="9"/>
      <c r="AC12" s="9"/>
      <c r="AD12" s="9"/>
      <c r="AE12" s="45"/>
      <c r="AF12" s="53"/>
      <c r="AG12" s="31"/>
      <c r="AH12" s="31"/>
      <c r="AI12" s="74"/>
      <c r="AJ12" s="75"/>
      <c r="AK12" s="76"/>
      <c r="AL12" s="35"/>
      <c r="AM12" s="35"/>
      <c r="AN12">
        <f>(COUNTIF(D12:AE12,"④")*8)+(COUNTIF(D12:AE12,"⑤")*4)+(COUNTIF(D12:AE12,"⑩")*2)</f>
        <v>0</v>
      </c>
      <c r="AO12" s="32">
        <v>224</v>
      </c>
    </row>
    <row r="13" spans="1:41" ht="18" customHeight="1">
      <c r="A13" s="37"/>
      <c r="B13" s="28"/>
      <c r="C13" s="16"/>
      <c r="D13" s="10"/>
      <c r="E13" s="9"/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9"/>
      <c r="R13" s="10"/>
      <c r="S13" s="9"/>
      <c r="T13" s="9"/>
      <c r="U13" s="9"/>
      <c r="V13" s="9"/>
      <c r="W13" s="9"/>
      <c r="X13" s="9"/>
      <c r="Y13" s="10"/>
      <c r="Z13" s="9"/>
      <c r="AA13" s="9"/>
      <c r="AB13" s="9"/>
      <c r="AC13" s="9"/>
      <c r="AD13" s="9"/>
      <c r="AE13" s="45"/>
      <c r="AF13" s="51"/>
      <c r="AG13" s="49"/>
      <c r="AH13" s="49"/>
      <c r="AI13" s="74"/>
      <c r="AJ13" s="75"/>
      <c r="AK13" s="76"/>
      <c r="AL13" s="35"/>
      <c r="AM13" s="35"/>
      <c r="AN13">
        <f>(COUNTIF(D13:AE13,"④")*8)+(COUNTIF(D13:AE13,"⑥")*4)+(COUNTIF(D13:AE13,"⑩")*2)</f>
        <v>0</v>
      </c>
      <c r="AO13" s="32">
        <v>224</v>
      </c>
    </row>
    <row r="14" spans="1:41" ht="18" customHeight="1">
      <c r="A14" s="36"/>
      <c r="B14" s="28"/>
      <c r="C14" s="16"/>
      <c r="D14" s="31"/>
      <c r="E14" s="9"/>
      <c r="F14" s="9"/>
      <c r="G14" s="9"/>
      <c r="H14" s="9"/>
      <c r="I14" s="9"/>
      <c r="J14" s="9"/>
      <c r="K14" s="10"/>
      <c r="L14" s="9"/>
      <c r="M14" s="9"/>
      <c r="N14" s="9"/>
      <c r="O14" s="9"/>
      <c r="P14" s="9"/>
      <c r="Q14" s="9"/>
      <c r="R14" s="10"/>
      <c r="S14" s="9"/>
      <c r="T14" s="9"/>
      <c r="U14" s="9"/>
      <c r="V14" s="9"/>
      <c r="W14" s="9"/>
      <c r="X14" s="9"/>
      <c r="Y14" s="10"/>
      <c r="Z14" s="9"/>
      <c r="AA14" s="9"/>
      <c r="AB14" s="9"/>
      <c r="AC14" s="9"/>
      <c r="AD14" s="9"/>
      <c r="AE14" s="45"/>
      <c r="AF14" s="51"/>
      <c r="AG14" s="49"/>
      <c r="AH14" s="49"/>
      <c r="AI14" s="74"/>
      <c r="AJ14" s="75"/>
      <c r="AK14" s="76"/>
      <c r="AL14" s="35"/>
      <c r="AM14" s="35"/>
      <c r="AN14">
        <f>(COUNTIF(D14:AE14,"④")*7.5)+(COUNTIF(D14:AE14,"⑤")*3.5)+22.5</f>
        <v>22.5</v>
      </c>
      <c r="AO14" s="32">
        <v>210</v>
      </c>
    </row>
    <row r="15" spans="1:39" ht="18" customHeight="1">
      <c r="A15" s="10"/>
      <c r="B15" s="9"/>
      <c r="C15" s="16"/>
      <c r="D15" s="9"/>
      <c r="E15" s="9"/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9"/>
      <c r="R15" s="10"/>
      <c r="S15" s="9"/>
      <c r="T15" s="9"/>
      <c r="U15" s="9"/>
      <c r="V15" s="9"/>
      <c r="W15" s="9"/>
      <c r="X15" s="9"/>
      <c r="Y15" s="10"/>
      <c r="Z15" s="9"/>
      <c r="AA15" s="9"/>
      <c r="AB15" s="9"/>
      <c r="AC15" s="9"/>
      <c r="AD15" s="9"/>
      <c r="AE15" s="45"/>
      <c r="AF15" s="50"/>
      <c r="AG15" s="9"/>
      <c r="AH15" s="9"/>
      <c r="AI15" s="74"/>
      <c r="AJ15" s="75"/>
      <c r="AK15" s="76"/>
      <c r="AL15" s="35"/>
      <c r="AM15" s="35"/>
    </row>
    <row r="16" spans="1:39" ht="18" customHeight="1">
      <c r="A16" s="10"/>
      <c r="B16" s="9"/>
      <c r="C16" s="16"/>
      <c r="D16" s="9"/>
      <c r="E16" s="9"/>
      <c r="F16" s="9"/>
      <c r="G16" s="9"/>
      <c r="H16" s="9"/>
      <c r="I16" s="9"/>
      <c r="J16" s="9"/>
      <c r="K16" s="10"/>
      <c r="L16" s="9"/>
      <c r="M16" s="9"/>
      <c r="N16" s="9"/>
      <c r="O16" s="9"/>
      <c r="P16" s="9"/>
      <c r="Q16" s="9"/>
      <c r="R16" s="10"/>
      <c r="S16" s="9"/>
      <c r="T16" s="9"/>
      <c r="U16" s="9"/>
      <c r="V16" s="9"/>
      <c r="W16" s="9"/>
      <c r="X16" s="9"/>
      <c r="Y16" s="10"/>
      <c r="Z16" s="9"/>
      <c r="AA16" s="9"/>
      <c r="AB16" s="9"/>
      <c r="AC16" s="9"/>
      <c r="AD16" s="9"/>
      <c r="AE16" s="45"/>
      <c r="AF16" s="50"/>
      <c r="AG16" s="9"/>
      <c r="AH16" s="9"/>
      <c r="AI16" s="74"/>
      <c r="AJ16" s="75"/>
      <c r="AK16" s="76"/>
      <c r="AL16" s="35"/>
      <c r="AM16" s="35"/>
    </row>
    <row r="17" spans="1:39" ht="18" customHeight="1">
      <c r="A17" s="10"/>
      <c r="B17" s="9"/>
      <c r="C17" s="16"/>
      <c r="D17" s="9"/>
      <c r="E17" s="9"/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9"/>
      <c r="R17" s="10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45"/>
      <c r="AF17" s="50"/>
      <c r="AG17" s="9"/>
      <c r="AH17" s="9"/>
      <c r="AI17" s="74"/>
      <c r="AJ17" s="75"/>
      <c r="AK17" s="76"/>
      <c r="AL17" s="35"/>
      <c r="AM17" s="35"/>
    </row>
    <row r="18" spans="1:39" ht="18" customHeight="1">
      <c r="A18" s="10"/>
      <c r="B18" s="9"/>
      <c r="C18" s="16"/>
      <c r="D18" s="9"/>
      <c r="E18" s="9"/>
      <c r="F18" s="9"/>
      <c r="G18" s="9"/>
      <c r="H18" s="9"/>
      <c r="I18" s="9"/>
      <c r="J18" s="9"/>
      <c r="K18" s="10"/>
      <c r="L18" s="9"/>
      <c r="M18" s="9"/>
      <c r="N18" s="9"/>
      <c r="O18" s="9"/>
      <c r="P18" s="9"/>
      <c r="Q18" s="9"/>
      <c r="R18" s="10"/>
      <c r="S18" s="9"/>
      <c r="T18" s="9"/>
      <c r="U18" s="9"/>
      <c r="V18" s="9"/>
      <c r="W18" s="9"/>
      <c r="X18" s="9"/>
      <c r="Y18" s="10"/>
      <c r="Z18" s="9"/>
      <c r="AA18" s="9"/>
      <c r="AB18" s="9"/>
      <c r="AC18" s="9"/>
      <c r="AD18" s="9"/>
      <c r="AE18" s="45"/>
      <c r="AF18" s="50"/>
      <c r="AG18" s="9"/>
      <c r="AH18" s="9"/>
      <c r="AI18" s="74"/>
      <c r="AJ18" s="75"/>
      <c r="AK18" s="76"/>
      <c r="AL18" s="35"/>
      <c r="AM18" s="35"/>
    </row>
    <row r="19" spans="1:39" ht="18" customHeight="1">
      <c r="A19" s="10"/>
      <c r="B19" s="9"/>
      <c r="C19" s="16"/>
      <c r="D19" s="9"/>
      <c r="E19" s="9"/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9"/>
      <c r="R19" s="10"/>
      <c r="S19" s="9"/>
      <c r="T19" s="9"/>
      <c r="U19" s="9"/>
      <c r="V19" s="9"/>
      <c r="W19" s="9"/>
      <c r="X19" s="9"/>
      <c r="Y19" s="10"/>
      <c r="Z19" s="9"/>
      <c r="AA19" s="9"/>
      <c r="AB19" s="9"/>
      <c r="AC19" s="9"/>
      <c r="AD19" s="9"/>
      <c r="AE19" s="45"/>
      <c r="AF19" s="50"/>
      <c r="AG19" s="9"/>
      <c r="AH19" s="9"/>
      <c r="AI19" s="74"/>
      <c r="AJ19" s="75"/>
      <c r="AK19" s="76"/>
      <c r="AL19" s="35"/>
      <c r="AM19" s="35"/>
    </row>
    <row r="20" spans="1:39" ht="18" customHeight="1">
      <c r="A20" s="10"/>
      <c r="B20" s="9"/>
      <c r="C20" s="16"/>
      <c r="D20" s="9"/>
      <c r="E20" s="9"/>
      <c r="F20" s="9"/>
      <c r="G20" s="9"/>
      <c r="H20" s="9"/>
      <c r="I20" s="9"/>
      <c r="J20" s="9"/>
      <c r="K20" s="10"/>
      <c r="L20" s="9"/>
      <c r="M20" s="9"/>
      <c r="N20" s="9"/>
      <c r="O20" s="9"/>
      <c r="P20" s="9"/>
      <c r="Q20" s="9"/>
      <c r="R20" s="10"/>
      <c r="S20" s="9"/>
      <c r="T20" s="9"/>
      <c r="U20" s="9"/>
      <c r="V20" s="9"/>
      <c r="W20" s="9"/>
      <c r="X20" s="9"/>
      <c r="Y20" s="10"/>
      <c r="Z20" s="9"/>
      <c r="AA20" s="9"/>
      <c r="AB20" s="9"/>
      <c r="AC20" s="9"/>
      <c r="AD20" s="9"/>
      <c r="AE20" s="45"/>
      <c r="AF20" s="50"/>
      <c r="AG20" s="9"/>
      <c r="AH20" s="9"/>
      <c r="AI20" s="74"/>
      <c r="AJ20" s="75"/>
      <c r="AK20" s="76"/>
      <c r="AL20" s="35"/>
      <c r="AM20" s="35"/>
    </row>
    <row r="21" spans="1:39" ht="18" customHeight="1">
      <c r="A21" s="10"/>
      <c r="B21" s="9"/>
      <c r="C21" s="16"/>
      <c r="D21" s="9"/>
      <c r="E21" s="9"/>
      <c r="F21" s="9"/>
      <c r="G21" s="9"/>
      <c r="H21" s="9"/>
      <c r="I21" s="9"/>
      <c r="J21" s="9"/>
      <c r="K21" s="10"/>
      <c r="L21" s="9"/>
      <c r="M21" s="9"/>
      <c r="N21" s="9"/>
      <c r="O21" s="9"/>
      <c r="P21" s="9"/>
      <c r="Q21" s="9"/>
      <c r="R21" s="10"/>
      <c r="S21" s="9"/>
      <c r="T21" s="9"/>
      <c r="U21" s="9"/>
      <c r="V21" s="9"/>
      <c r="W21" s="9"/>
      <c r="X21" s="9"/>
      <c r="Y21" s="10"/>
      <c r="Z21" s="9"/>
      <c r="AA21" s="9"/>
      <c r="AB21" s="9"/>
      <c r="AC21" s="9"/>
      <c r="AD21" s="9"/>
      <c r="AE21" s="45"/>
      <c r="AF21" s="50"/>
      <c r="AG21" s="9"/>
      <c r="AH21" s="9"/>
      <c r="AI21" s="74"/>
      <c r="AJ21" s="75"/>
      <c r="AK21" s="76"/>
      <c r="AL21" s="35"/>
      <c r="AM21" s="35"/>
    </row>
    <row r="22" spans="1:39" ht="18" customHeight="1" thickBot="1">
      <c r="A22" s="14"/>
      <c r="B22" s="13"/>
      <c r="C22" s="17"/>
      <c r="D22" s="13"/>
      <c r="E22" s="13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4"/>
      <c r="S22" s="13"/>
      <c r="T22" s="13"/>
      <c r="U22" s="13"/>
      <c r="V22" s="13"/>
      <c r="W22" s="13"/>
      <c r="X22" s="13"/>
      <c r="Y22" s="14"/>
      <c r="Z22" s="13"/>
      <c r="AA22" s="13"/>
      <c r="AB22" s="13"/>
      <c r="AC22" s="13"/>
      <c r="AD22" s="13"/>
      <c r="AE22" s="48"/>
      <c r="AF22" s="52"/>
      <c r="AG22" s="13"/>
      <c r="AH22" s="13"/>
      <c r="AI22" s="87"/>
      <c r="AJ22" s="88"/>
      <c r="AK22" s="89"/>
      <c r="AL22" s="35"/>
      <c r="AM22" s="35"/>
    </row>
    <row r="23" spans="1:41" ht="18" customHeight="1">
      <c r="A23" s="18" t="s">
        <v>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8" customHeight="1">
      <c r="A24" s="19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6" ht="29.25" customHeight="1">
      <c r="A25" s="65" t="s">
        <v>23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18"/>
      <c r="AQ25" s="18"/>
      <c r="AR25" s="19"/>
      <c r="AS25" s="19"/>
      <c r="AT25" s="19"/>
    </row>
    <row r="26" spans="1:39" ht="18" customHeight="1">
      <c r="A26" s="19" t="s">
        <v>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8" customHeight="1">
      <c r="A27" s="19"/>
      <c r="C27" s="3" t="s">
        <v>34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8" customHeight="1">
      <c r="A28" s="19" t="s">
        <v>2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ht="18" customHeight="1">
      <c r="A29" s="19" t="s">
        <v>3</v>
      </c>
    </row>
    <row r="30" spans="1:39" ht="35.25" customHeight="1">
      <c r="A30" s="67" t="s">
        <v>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34"/>
      <c r="AM30" s="34"/>
    </row>
    <row r="31" ht="18" customHeight="1">
      <c r="A31" s="19"/>
    </row>
    <row r="32" spans="1:34" ht="18" customHeight="1">
      <c r="A32" s="19"/>
      <c r="AH32" t="s">
        <v>16</v>
      </c>
    </row>
    <row r="33" ht="18" customHeight="1"/>
    <row r="34" ht="18" customHeight="1"/>
    <row r="35" ht="18" customHeight="1"/>
  </sheetData>
  <sheetProtection/>
  <mergeCells count="24">
    <mergeCell ref="AI15:AK15"/>
    <mergeCell ref="AI16:AK16"/>
    <mergeCell ref="AI17:AK17"/>
    <mergeCell ref="AI22:AK22"/>
    <mergeCell ref="AI18:AK18"/>
    <mergeCell ref="AI19:AK19"/>
    <mergeCell ref="AI20:AK20"/>
    <mergeCell ref="AI21:AK21"/>
    <mergeCell ref="AI7:AK7"/>
    <mergeCell ref="AI8:AK8"/>
    <mergeCell ref="AI9:AK9"/>
    <mergeCell ref="AI10:AK10"/>
    <mergeCell ref="AI11:AK11"/>
    <mergeCell ref="AI14:AK14"/>
    <mergeCell ref="D5:J5"/>
    <mergeCell ref="K5:Q5"/>
    <mergeCell ref="R5:X5"/>
    <mergeCell ref="Y5:AE5"/>
    <mergeCell ref="A25:AO25"/>
    <mergeCell ref="A30:AK30"/>
    <mergeCell ref="AI5:AK5"/>
    <mergeCell ref="AI6:AK6"/>
    <mergeCell ref="AI12:AK12"/>
    <mergeCell ref="AI13:AK13"/>
  </mergeCells>
  <printOptions horizontalCentered="1" verticalCentered="1"/>
  <pageMargins left="0.3937007874015748" right="0.1968503937007874" top="0.3937007874015748" bottom="0.3937007874015748" header="0.3937007874015748" footer="0.2362204724409449"/>
  <pageSetup fitToHeight="1" fitToWidth="1" horizontalDpi="600" verticalDpi="600" orientation="landscape" paperSize="9" scale="93" r:id="rId1"/>
  <colBreaks count="1" manualBreakCount="1">
    <brk id="3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CL3306</dc:creator>
  <cp:keywords/>
  <dc:description/>
  <cp:lastModifiedBy>CL3839</cp:lastModifiedBy>
  <cp:lastPrinted>2018-06-19T06:17:38Z</cp:lastPrinted>
  <dcterms:modified xsi:type="dcterms:W3CDTF">2018-10-04T08:04:37Z</dcterms:modified>
  <cp:category/>
  <cp:version/>
  <cp:contentType/>
  <cp:contentStatus/>
</cp:coreProperties>
</file>