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10_給水車（上下水道総務課）【議会案件】\"/>
    </mc:Choice>
  </mc:AlternateContent>
  <bookViews>
    <workbookView xWindow="0" yWindow="0" windowWidth="24510" windowHeight="903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公告文'!$A$1:$K$167</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G14" i="1"/>
  <c r="B49" i="1"/>
  <c r="A96" i="1" s="1"/>
  <c r="A68" i="1" l="1"/>
  <c r="A59" i="1"/>
  <c r="A65" i="1"/>
  <c r="A75" i="1"/>
  <c r="A64" i="1"/>
  <c r="B41" i="1"/>
  <c r="A62" i="1"/>
  <c r="A61" i="1"/>
  <c r="A66" i="1"/>
  <c r="A63" i="1"/>
  <c r="A72" i="1"/>
  <c r="A81" i="1"/>
  <c r="A60" i="1"/>
  <c r="I75" i="1"/>
  <c r="A78" i="1" s="1"/>
  <c r="I79" i="1" s="1"/>
  <c r="H70" i="1"/>
  <c r="A73" i="1" s="1"/>
  <c r="A103" i="1" s="1"/>
  <c r="F49"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<sst xmlns="http://schemas.openxmlformats.org/spreadsheetml/2006/main" count="214" uniqueCount="210">
  <si>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</si>
  <si>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</si>
  <si>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</si>
  <si>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</si>
  <si>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</si>
  <si>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</si>
  <si>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</si>
  <si>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</si>
  <si>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</si>
  <si>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</si>
  <si>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</si>
  <si>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</si>
  <si>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</si>
  <si>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</si>
  <si>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</si>
  <si>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</si>
  <si>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</si>
  <si>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</si>
  <si>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</si>
  <si>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</si>
  <si>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</si>
  <si>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</si>
  <si>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</si>
  <si>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</si>
  <si>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</si>
  <si>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</si>
  <si>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</si>
  <si>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</si>
  <si>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</si>
  <si>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</si>
  <si>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</si>
  <si>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</si>
  <si>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</si>
  <si>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</si>
  <si>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</si>
  <si>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</si>
  <si>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</si>
  <si>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</si>
  <si>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</si>
  <si>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</si>
  <si>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</si>
  <si>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</si>
  <si>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</si>
  <si>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</si>
  <si>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</si>
  <si>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</si>
  <si>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</si>
  <si>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</si>
  <si>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</si>
  <si>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</si>
  <si>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</si>
  <si>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</si>
  <si>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</si>
  <si>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</si>
  <si>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</si>
  <si>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</si>
  <si>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</si>
  <si>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</si>
  <si>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</si>
  <si>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</si>
  <si>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</si>
  <si>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</si>
  <si>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</si>
  <si>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</si>
  <si>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</si>
  <si>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</si>
  <si>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</si>
  <si>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</si>
  <si>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</si>
  <si>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</si>
  <si>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</si>
  <si>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</si>
  <si>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</si>
  <si>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</si>
  <si>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</si>
  <si>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</si>
  <si>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</si>
  <si>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</si>
  <si>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</si>
  <si>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</si>
  <si>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</si>
  <si>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</si>
  <si>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</si>
  <si>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</si>
  <si>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</si>
  <si>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</si>
  <si>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</si>
  <si>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</si>
  <si>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</si>
  <si>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</si>
  <si>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</si>
  <si>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</si>
  <si>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</si>
  <si>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</si>
  <si>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</si>
  <si>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</si>
  <si>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</si>
  <si>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</si>
  <si>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</si>
  <si>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</si>
  <si>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</si>
  <si>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</si>
  <si>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</si>
  <si>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</si>
  <si>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</si>
  <si>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</si>
  <si>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</si>
  <si>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</si>
  <si>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</si>
  <si>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</si>
  <si>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</si>
  <si>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</si>
  <si>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</si>
  <si>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</si>
  <si>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</si>
  <si>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</si>
  <si>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</si>
  <si>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</si>
  <si>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</si>
  <si>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</si>
  <si>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</si>
  <si>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</si>
  <si>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</si>
  <si>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</si>
  <si>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</si>
  <si>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</si>
  <si>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</si>
  <si>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</si>
  <si>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</si>
  <si>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</si>
  <si>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</si>
  <si>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</si>
  <si>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</si>
  <si>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</si>
  <si>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</si>
  <si>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</si>
  <si>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</si>
  <si>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</si>
  <si>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</si>
  <si>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</si>
  <si>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</si>
  <si>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</si>
  <si>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</si>
  <si>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</si>
  <si>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</si>
  <si>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</si>
  <si>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</si>
  <si>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</si>
  <si>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</si>
  <si>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</si>
  <si>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</si>
  <si>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</si>
  <si>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</si>
  <si>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</si>
  <si>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</si>
  <si>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</si>
  <si>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</si>
  <si>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</si>
  <si>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</si>
  <si>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</si>
  <si>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</si>
  <si>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</si>
  <si>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</si>
  <si>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</si>
  <si>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</si>
  <si>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</si>
  <si>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</si>
  <si>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</si>
  <si>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</si>
  <si>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</si>
  <si>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</si>
  <si>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</si>
  <si>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</si>
  <si>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</si>
  <si>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</si>
  <si>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</si>
  <si>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</si>
  <si>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</si>
  <si>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</si>
  <si>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</si>
  <si>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</si>
  <si>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</si>
  <si>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</si>
  <si>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</si>
  <si>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</si>
  <si>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</si>
  <si>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</si>
  <si>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</si>
  <si>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</si>
  <si>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</si>
  <si>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</si>
  <si>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</si>
  <si>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</si>
  <si>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</si>
  <si>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</si>
  <si>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</si>
  <si>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</si>
  <si>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</si>
  <si>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</si>
  <si>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</si>
  <si>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上下水道総務課　給水車</t>
  </si>
  <si>
    <t/>
  </si>
  <si>
    <t>22　車両・運搬機器類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</si>
  <si>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</si>
  <si>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</si>
  <si>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</si>
  <si>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</si>
  <si>
    <t>なお、当契約は、磐田市契約規則（平成17年規則第32号）第30条第2項の規定に基づき、磐田市議会の</t>
    <rPh sb="3" eb="4">
      <t>トウ</t>
    </rPh>
    <rPh sb="4" eb="6">
      <t>ケイヤク</t>
    </rPh>
    <rPh sb="8" eb="11">
      <t>イワタシ</t>
    </rPh>
    <rPh sb="11" eb="13">
      <t>ケイヤク</t>
    </rPh>
    <rPh sb="13" eb="15">
      <t>キソク</t>
    </rPh>
    <rPh sb="16" eb="18">
      <t>ヘイセイ</t>
    </rPh>
    <rPh sb="20" eb="21">
      <t>ネン</t>
    </rPh>
    <rPh sb="21" eb="23">
      <t>キソク</t>
    </rPh>
    <rPh sb="23" eb="24">
      <t>ダイ</t>
    </rPh>
    <rPh sb="26" eb="27">
      <t>ゴウ</t>
    </rPh>
    <rPh sb="28" eb="29">
      <t>ダイ</t>
    </rPh>
    <rPh sb="31" eb="32">
      <t>ジョウ</t>
    </rPh>
    <rPh sb="32" eb="33">
      <t>ダイ</t>
    </rPh>
    <rPh sb="34" eb="35">
      <t>コウ</t>
    </rPh>
    <rPh sb="36" eb="38">
      <t>キテイ</t>
    </rPh>
    <rPh sb="39" eb="40">
      <t>モト</t>
    </rPh>
    <rPh sb="43" eb="45">
      <t>イワタ</t>
    </rPh>
    <rPh sb="45" eb="46">
      <t>シ</t>
    </rPh>
    <rPh sb="46" eb="48">
      <t>ギカイ</t>
    </rPh>
    <phoneticPr fontId="14"/>
  </si>
  <si>
    <t>議決があった後に成立する。</t>
    <rPh sb="0" eb="2">
      <t>ギケツ</t>
    </rPh>
    <rPh sb="6" eb="7">
      <t>アト</t>
    </rPh>
    <rPh sb="8" eb="10">
      <t>セイリツ</t>
    </rPh>
    <phoneticPr fontId="14"/>
  </si>
  <si>
    <t>磐田市内に主たる営業所を有する者であること。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</si>
</sst>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5">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
      <b/>
      <sz val="15"/>
      <color theme="3"/>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8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Fill="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179" fontId="1" fillId="0" borderId="0" xfId="0" applyNumberFormat="1" applyFont="1" applyAlignment="1">
      <alignment horizontal="center" vertical="center"/>
    </xf>
    <xf numFmtId="176" fontId="1" fillId="0" borderId="0" xfId="0" applyNumberFormat="1" applyFont="1" applyAlignment="1">
      <alignment horizontal="left" vertical="top"/>
    </xf>
    <xf numFmtId="179" fontId="1" fillId="0" borderId="0" xfId="0" applyNumberFormat="1" applyFont="1" applyAlignment="1">
      <alignment horizontal="left" vertical="center"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lignment horizontal="left"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7"/>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45">
        <v>45784</v>
      </c>
      <c r="B4" s="45"/>
      <c r="C4" s="45"/>
    </row>
    <row r="5" spans="1:11" ht="18" customHeight="1">
      <c r="A5" s="2"/>
      <c r="B5" s="2"/>
      <c r="C5" s="2"/>
      <c r="D5" s="2"/>
      <c r="E5" s="2"/>
      <c r="F5" s="2"/>
      <c r="G5" s="2"/>
      <c r="H5" s="46" t="s">
        <v>2</v>
      </c>
      <c r="I5" s="46"/>
      <c r="J5" s="46"/>
      <c r="K5" s="46"/>
    </row>
    <row r="6" spans="1:11" ht="18" customHeight="1">
      <c r="A6" s="2"/>
      <c r="B6" s="2"/>
      <c r="C6" s="2"/>
      <c r="D6" s="2"/>
      <c r="E6" s="2"/>
      <c r="F6" s="2"/>
      <c r="G6" s="2"/>
      <c r="I6" s="47" t="s">
        <v>3</v>
      </c>
      <c r="J6" s="47"/>
      <c r="K6" s="47"/>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48">
        <v>10</v>
      </c>
      <c r="E10" s="48"/>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45">
        <v>46112</v>
      </c>
      <c r="E14" s="45"/>
      <c r="F14" s="6"/>
      <c r="G14" s="6" t="str">
        <f>IF(H14="","","から")</f>
        <v/>
      </c>
      <c r="H14" s="45" t="s">
        <v>201</v>
      </c>
      <c r="I14" s="45"/>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209</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202</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0" t="s">
        <v>201</v>
      </c>
      <c r="D33" s="50"/>
      <c r="E33" s="50"/>
      <c r="F33" s="50"/>
      <c r="G33" s="50"/>
      <c r="H33" s="50"/>
      <c r="I33" s="50"/>
      <c r="J33" s="50"/>
    </row>
    <row r="34" spans="1:13" ht="18" customHeight="1">
      <c r="A34" s="1" t="s">
        <v>34</v>
      </c>
    </row>
    <row r="35" spans="1:13" ht="18" customHeight="1">
      <c r="A35" s="1" t="s">
        <v>35</v>
      </c>
    </row>
    <row r="36" spans="1:13" ht="18" customHeight="1">
      <c r="A36" s="12"/>
      <c r="B36" s="51">
        <v>45784</v>
      </c>
      <c r="C36" s="51"/>
      <c r="D36" s="51"/>
      <c r="E36" s="1" t="s">
        <v>36</v>
      </c>
      <c r="F36" s="51">
        <v>45791</v>
      </c>
      <c r="G36" s="51"/>
      <c r="H36" s="51"/>
      <c r="I36" s="51"/>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2" t="str">
        <f>IF(B33="",M41,M42)</f>
        <v>本入札の参加希望者は、次により入札参加資格確認申請書(様式第1号。以下「申請書」という。)を提出　し、入札参加資格の確認を受けなければならない。</v>
      </c>
      <c r="C41" s="52"/>
      <c r="D41" s="52"/>
      <c r="E41" s="52"/>
      <c r="F41" s="52"/>
      <c r="G41" s="52"/>
      <c r="H41" s="52"/>
      <c r="I41" s="52"/>
      <c r="J41" s="52"/>
      <c r="M41" s="1" t="s">
        <v>42</v>
      </c>
    </row>
    <row r="42" spans="1:13" ht="18" customHeight="1">
      <c r="A42" s="1" t="s">
        <v>43</v>
      </c>
      <c r="B42" s="52"/>
      <c r="C42" s="52"/>
      <c r="D42" s="52"/>
      <c r="E42" s="52"/>
      <c r="F42" s="52"/>
      <c r="G42" s="52"/>
      <c r="H42" s="52"/>
      <c r="I42" s="52"/>
      <c r="J42" s="52"/>
      <c r="M42" s="1" t="s">
        <v>44</v>
      </c>
    </row>
    <row r="43" spans="1:13" ht="18" customHeight="1">
      <c r="B43" s="52"/>
      <c r="C43" s="52"/>
      <c r="D43" s="52"/>
      <c r="E43" s="52"/>
      <c r="F43" s="52"/>
      <c r="G43" s="52"/>
      <c r="H43" s="52"/>
      <c r="I43" s="52"/>
      <c r="J43" s="52"/>
    </row>
    <row r="44" spans="1:13" ht="18" customHeight="1">
      <c r="B44" s="15"/>
      <c r="C44" s="15"/>
      <c r="D44" s="53" t="s">
        <v>45</v>
      </c>
      <c r="E44" s="53"/>
      <c r="F44" s="15"/>
      <c r="G44" s="54" t="s">
        <v>46</v>
      </c>
      <c r="H44" s="54"/>
      <c r="I44" s="54"/>
      <c r="J44" s="5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51">
        <f>B36</f>
        <v>45784</v>
      </c>
      <c r="C49" s="51"/>
      <c r="D49" s="51"/>
      <c r="E49" s="1" t="s">
        <v>36</v>
      </c>
      <c r="F49" s="55">
        <f>F36</f>
        <v>45791</v>
      </c>
      <c r="G49" s="55"/>
      <c r="H49" s="5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6" t="str">
        <f t="shared" si="0"/>
        <v/>
      </c>
      <c r="B66" s="56"/>
      <c r="C66" s="56"/>
      <c r="D66" s="56"/>
      <c r="E66" s="56"/>
      <c r="F66" s="56"/>
      <c r="G66" s="56"/>
      <c r="H66" s="56"/>
      <c r="I66" s="56"/>
      <c r="J66" s="56"/>
      <c r="M66" s="17" t="s">
        <v>68</v>
      </c>
    </row>
    <row r="67" spans="1:14" ht="18" hidden="1" customHeight="1">
      <c r="A67" s="56"/>
      <c r="B67" s="56"/>
      <c r="C67" s="56"/>
      <c r="D67" s="56"/>
      <c r="E67" s="56"/>
      <c r="F67" s="56"/>
      <c r="G67" s="56"/>
      <c r="H67" s="56"/>
      <c r="I67" s="56"/>
      <c r="J67" s="56"/>
      <c r="M67" s="17"/>
    </row>
    <row r="68" spans="1:14" ht="18" customHeight="1">
      <c r="A68" s="16" t="str">
        <f>IF($B$33="","(2)","(3)")</f>
        <v>(2)</v>
      </c>
      <c r="B68" s="2" t="s">
        <v>69</v>
      </c>
    </row>
    <row r="69" spans="1:14" ht="18" customHeight="1">
      <c r="A69" s="12"/>
      <c r="B69" s="12"/>
      <c r="C69" s="51">
        <f>F49+1</f>
        <v>45792</v>
      </c>
      <c r="D69" s="51"/>
      <c r="E69" s="1" t="s">
        <v>70</v>
      </c>
    </row>
    <row r="70" spans="1:14" ht="18" hidden="1" customHeight="1">
      <c r="A70" s="20" t="s">
        <v>71</v>
      </c>
      <c r="B70" s="20"/>
      <c r="C70" s="20"/>
      <c r="D70" s="20"/>
      <c r="E70" s="20"/>
      <c r="F70" s="20"/>
      <c r="G70" s="20"/>
      <c r="H70" s="57">
        <f>F36+2</f>
        <v>45793</v>
      </c>
      <c r="I70" s="57"/>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9">
        <f>H70</f>
        <v>45793</v>
      </c>
      <c r="B73" s="49"/>
      <c r="C73" s="49"/>
      <c r="D73" s="49"/>
      <c r="E73" s="1" t="s">
        <v>76</v>
      </c>
    </row>
    <row r="74" spans="1:14" ht="18" customHeight="1">
      <c r="A74" s="1" t="s">
        <v>77</v>
      </c>
    </row>
    <row r="75" spans="1:14" ht="18" customHeight="1">
      <c r="A75" s="16" t="str">
        <f>IF($B$33="","(4)","(5)")</f>
        <v>(4)</v>
      </c>
      <c r="B75" s="1" t="s">
        <v>78</v>
      </c>
      <c r="I75" s="49">
        <f>F36+5</f>
        <v>45796</v>
      </c>
      <c r="J75" s="49"/>
    </row>
    <row r="76" spans="1:14" ht="18" customHeight="1">
      <c r="A76" s="1" t="s">
        <v>79</v>
      </c>
    </row>
    <row r="77" spans="1:14" ht="18" customHeight="1">
      <c r="A77" s="1" t="s">
        <v>80</v>
      </c>
    </row>
    <row r="78" spans="1:14" ht="18" customHeight="1">
      <c r="A78" s="60">
        <f>I75</f>
        <v>45796</v>
      </c>
      <c r="B78" s="60"/>
      <c r="C78" s="60"/>
      <c r="D78" s="60"/>
      <c r="E78" s="22" t="s">
        <v>81</v>
      </c>
    </row>
    <row r="79" spans="1:14" ht="18" customHeight="1">
      <c r="A79" s="10" t="s">
        <v>82</v>
      </c>
      <c r="B79" s="10"/>
      <c r="C79" s="22"/>
      <c r="I79" s="49">
        <f>A78</f>
        <v>45796</v>
      </c>
      <c r="J79" s="49"/>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61">
        <f>B49</f>
        <v>45784</v>
      </c>
      <c r="B96" s="61"/>
      <c r="C96" s="61"/>
      <c r="D96" s="61"/>
      <c r="E96" s="1" t="s">
        <v>36</v>
      </c>
      <c r="F96" s="62">
        <f>F49</f>
        <v>45791</v>
      </c>
      <c r="G96" s="62"/>
      <c r="H96" s="62"/>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63">
        <f>A73</f>
        <v>45793</v>
      </c>
      <c r="B103" s="63"/>
      <c r="C103" s="63"/>
      <c r="D103" s="63"/>
      <c r="E103" s="1" t="s">
        <v>106</v>
      </c>
    </row>
    <row r="104" spans="1:11" ht="18" customHeight="1">
      <c r="A104" s="1" t="s">
        <v>107</v>
      </c>
    </row>
    <row r="105" spans="1:11" ht="18" customHeight="1">
      <c r="A105" s="1" t="s">
        <v>108</v>
      </c>
    </row>
    <row r="106" spans="1:11" ht="18" hidden="1" customHeight="1">
      <c r="A106" s="23" t="s">
        <v>109</v>
      </c>
      <c r="B106" s="23"/>
      <c r="C106" s="23"/>
      <c r="D106" s="23"/>
      <c r="E106" s="23"/>
      <c r="F106" s="23"/>
      <c r="G106" s="23"/>
      <c r="H106" s="23"/>
      <c r="I106" s="23"/>
      <c r="J106" s="23"/>
      <c r="K106" s="23"/>
    </row>
    <row r="107" spans="1:11" ht="18" hidden="1" customHeight="1">
      <c r="A107" s="23"/>
      <c r="B107" s="23" t="s">
        <v>110</v>
      </c>
      <c r="C107" s="23"/>
      <c r="D107" s="23"/>
      <c r="E107" s="23"/>
      <c r="F107" s="23"/>
      <c r="G107" s="23"/>
      <c r="H107" s="23"/>
      <c r="I107" s="23"/>
      <c r="J107" s="23"/>
      <c r="K107" s="23"/>
    </row>
    <row r="108" spans="1:11" ht="18" hidden="1" customHeight="1">
      <c r="A108" s="23"/>
      <c r="B108" s="23" t="s">
        <v>111</v>
      </c>
      <c r="C108" s="23"/>
      <c r="D108" s="23"/>
      <c r="E108" s="23"/>
      <c r="F108" s="23"/>
      <c r="G108" s="23"/>
      <c r="H108" s="23"/>
      <c r="I108" s="23"/>
      <c r="J108" s="23"/>
      <c r="K108" s="23"/>
    </row>
    <row r="109" spans="1:11" ht="18" hidden="1" customHeight="1">
      <c r="A109" s="23"/>
      <c r="B109" s="23" t="s">
        <v>112</v>
      </c>
      <c r="C109" s="23"/>
      <c r="D109" s="23"/>
      <c r="E109" s="23"/>
      <c r="F109" s="23"/>
      <c r="G109" s="23"/>
      <c r="H109" s="23"/>
      <c r="I109" s="23"/>
      <c r="J109" s="23"/>
      <c r="K109" s="23"/>
    </row>
    <row r="110" spans="1:11" ht="18" hidden="1"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51">
        <v>45797</v>
      </c>
      <c r="C113" s="51"/>
      <c r="D113" s="51"/>
      <c r="E113" s="58">
        <v>0.4513888888888889</v>
      </c>
      <c r="F113" s="58"/>
      <c r="G113" s="58"/>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59" t="s">
        <v>119</v>
      </c>
      <c r="B117" s="59"/>
      <c r="C117" s="59"/>
      <c r="D117" s="59"/>
      <c r="E117" s="6" t="s">
        <v>203</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204</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B154" s="44" t="s">
        <v>207</v>
      </c>
      <c r="M154" s="23"/>
    </row>
    <row r="155" spans="1:13" ht="18" customHeight="1">
      <c r="B155" s="44" t="s">
        <v>208</v>
      </c>
      <c r="M155" s="23"/>
    </row>
    <row r="156" spans="1:13" ht="18" customHeight="1">
      <c r="A156" s="1" t="s">
        <v>163</v>
      </c>
      <c r="M156" s="23"/>
    </row>
    <row r="157" spans="1:13" ht="18" customHeight="1">
      <c r="B157" s="1" t="s">
        <v>164</v>
      </c>
    </row>
    <row r="158" spans="1:13" ht="18" customHeight="1">
      <c r="A158" s="1" t="s">
        <v>165</v>
      </c>
      <c r="M158" s="29" t="s">
        <v>166</v>
      </c>
    </row>
    <row r="159" spans="1:13" ht="18" customHeight="1">
      <c r="A159" s="2" t="s">
        <v>167</v>
      </c>
      <c r="B159" s="2"/>
      <c r="C159" s="2"/>
      <c r="M159" s="1" t="s">
        <v>168</v>
      </c>
    </row>
    <row r="160" spans="1:13" ht="18" customHeight="1">
      <c r="A160" s="1" t="s">
        <v>169</v>
      </c>
      <c r="M160" s="1" t="s">
        <v>170</v>
      </c>
    </row>
    <row r="161" spans="1:13" ht="18" customHeight="1">
      <c r="A161" s="1" t="s">
        <v>171</v>
      </c>
      <c r="M161" s="1" t="s">
        <v>172</v>
      </c>
    </row>
    <row r="162" spans="1:13" ht="18" customHeight="1">
      <c r="A162" s="1" t="s">
        <v>173</v>
      </c>
    </row>
    <row r="163" spans="1:13" ht="18" customHeight="1">
      <c r="A163" s="1" t="s">
        <v>174</v>
      </c>
      <c r="M163" s="30" t="s">
        <v>175</v>
      </c>
    </row>
    <row r="164" spans="1:13" ht="18" customHeight="1">
      <c r="A164" s="1" t="s">
        <v>176</v>
      </c>
      <c r="M164" s="23" t="s">
        <v>177</v>
      </c>
    </row>
    <row r="165" spans="1:13" ht="18" customHeight="1">
      <c r="A165" s="1" t="s">
        <v>178</v>
      </c>
    </row>
    <row r="166" spans="1:13" ht="18" customHeight="1">
      <c r="A166" s="1" t="s">
        <v>179</v>
      </c>
    </row>
    <row r="167" spans="1:13" ht="18" customHeight="1">
      <c r="A167"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A73:D73"/>
    <mergeCell ref="C33:J33"/>
    <mergeCell ref="B36:D36"/>
    <mergeCell ref="F36:I36"/>
    <mergeCell ref="B41:J43"/>
    <mergeCell ref="D44:E44"/>
    <mergeCell ref="G44:J44"/>
    <mergeCell ref="B49:D49"/>
    <mergeCell ref="F49:H49"/>
    <mergeCell ref="A66:J67"/>
    <mergeCell ref="C69:D69"/>
    <mergeCell ref="H70:I70"/>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4" t="s">
        <v>182</v>
      </c>
      <c r="N1" s="54"/>
      <c r="O1" s="54"/>
    </row>
    <row r="2" spans="1:15" ht="20.100000000000001" customHeight="1">
      <c r="A2" s="68" t="s">
        <v>183</v>
      </c>
      <c r="B2" s="68"/>
      <c r="C2" s="68"/>
      <c r="D2" s="68"/>
      <c r="M2" s="69">
        <v>10</v>
      </c>
      <c r="N2" s="69"/>
      <c r="O2" s="69"/>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0" t="s">
        <v>184</v>
      </c>
      <c r="B6" s="71"/>
      <c r="C6" s="71"/>
      <c r="D6" s="71"/>
      <c r="E6" s="71"/>
      <c r="F6" s="71"/>
      <c r="G6" s="71"/>
      <c r="H6" s="71"/>
      <c r="I6" s="71"/>
      <c r="J6" s="71"/>
      <c r="K6" s="71"/>
      <c r="L6" s="71"/>
      <c r="M6" s="71"/>
      <c r="N6" s="71"/>
      <c r="O6" s="72"/>
    </row>
    <row r="7" spans="1:15" ht="20.100000000000001" customHeight="1">
      <c r="A7" s="70"/>
      <c r="B7" s="71"/>
      <c r="C7" s="71"/>
      <c r="D7" s="71"/>
      <c r="E7" s="71"/>
      <c r="F7" s="71"/>
      <c r="G7" s="71"/>
      <c r="H7" s="71"/>
      <c r="I7" s="71"/>
      <c r="J7" s="71"/>
      <c r="K7" s="71"/>
      <c r="L7" s="71"/>
      <c r="M7" s="71"/>
      <c r="N7" s="71"/>
      <c r="O7" s="72"/>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3" t="s">
        <v>205</v>
      </c>
      <c r="B12" s="74"/>
      <c r="C12" s="74"/>
      <c r="D12" s="74"/>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4" t="s">
        <v>190</v>
      </c>
      <c r="F15" s="64"/>
      <c r="G15" s="65"/>
      <c r="H15" s="66"/>
      <c r="I15" s="66"/>
      <c r="J15" s="66"/>
      <c r="K15" s="66"/>
      <c r="L15" s="66"/>
      <c r="M15" s="66"/>
      <c r="N15" s="66"/>
      <c r="O15" s="67"/>
    </row>
    <row r="16" spans="1:15" ht="30" customHeight="1">
      <c r="A16" s="34"/>
      <c r="E16" s="64" t="s">
        <v>191</v>
      </c>
      <c r="F16" s="64"/>
      <c r="G16" s="65"/>
      <c r="H16" s="66"/>
      <c r="I16" s="66"/>
      <c r="J16" s="66"/>
      <c r="K16" s="66"/>
      <c r="L16" s="66"/>
      <c r="M16" s="66"/>
      <c r="N16" s="66"/>
      <c r="O16" s="67"/>
    </row>
    <row r="17" spans="1:15" ht="30" customHeight="1">
      <c r="A17" s="34"/>
      <c r="E17" s="64" t="s">
        <v>192</v>
      </c>
      <c r="F17" s="64"/>
      <c r="G17" s="65"/>
      <c r="H17" s="77"/>
      <c r="I17" s="77"/>
      <c r="J17" s="77"/>
      <c r="K17" s="77"/>
      <c r="L17" s="77"/>
      <c r="M17" s="77"/>
      <c r="N17" s="77"/>
      <c r="O17" s="78"/>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47" t="s">
        <v>195</v>
      </c>
      <c r="C24" s="47"/>
      <c r="D24" s="47"/>
      <c r="E24" s="47"/>
      <c r="F24" s="47"/>
      <c r="G24" s="47"/>
      <c r="H24" s="47"/>
      <c r="I24" s="47"/>
      <c r="J24" s="47"/>
      <c r="K24" s="47"/>
      <c r="L24" s="47"/>
      <c r="M24" s="47"/>
      <c r="N24" s="47"/>
      <c r="O24" s="79"/>
    </row>
    <row r="25" spans="1:15" ht="20.100000000000001" customHeight="1">
      <c r="A25" s="34"/>
      <c r="O25" s="35"/>
    </row>
    <row r="26" spans="1:15" ht="20.100000000000001" customHeight="1">
      <c r="A26" s="34"/>
      <c r="C26" s="8">
        <v>1</v>
      </c>
      <c r="D26" s="40" t="s">
        <v>196</v>
      </c>
      <c r="F26" s="45">
        <v>45784</v>
      </c>
      <c r="G26" s="45"/>
      <c r="H26" s="45"/>
      <c r="I26" s="45"/>
      <c r="O26" s="35"/>
    </row>
    <row r="27" spans="1:15" ht="20.100000000000001" customHeight="1">
      <c r="A27" s="34"/>
      <c r="C27" s="8"/>
      <c r="D27" s="40"/>
      <c r="O27" s="35"/>
    </row>
    <row r="28" spans="1:15" ht="20.100000000000001" customHeight="1">
      <c r="A28" s="34"/>
      <c r="C28" s="8">
        <v>2</v>
      </c>
      <c r="D28" s="40" t="s">
        <v>197</v>
      </c>
      <c r="F28" s="68" t="s">
        <v>198</v>
      </c>
      <c r="G28" s="68"/>
      <c r="H28" s="68"/>
      <c r="O28" s="35"/>
    </row>
    <row r="29" spans="1:15" ht="20.100000000000001" customHeight="1">
      <c r="A29" s="34"/>
      <c r="C29" s="8"/>
      <c r="D29" s="40"/>
      <c r="F29" s="75" t="s">
        <v>200</v>
      </c>
      <c r="G29" s="75"/>
      <c r="H29" s="75"/>
      <c r="I29" s="75"/>
      <c r="J29" s="75"/>
      <c r="K29" s="75"/>
      <c r="L29" s="75"/>
      <c r="M29" s="75"/>
      <c r="N29" s="75"/>
      <c r="O29" s="76"/>
    </row>
    <row r="30" spans="1:15" ht="20.100000000000001" customHeight="1">
      <c r="A30" s="34"/>
      <c r="C30" s="8"/>
      <c r="D30" s="40"/>
      <c r="F30" s="75"/>
      <c r="G30" s="75"/>
      <c r="H30" s="75"/>
      <c r="I30" s="75"/>
      <c r="J30" s="75"/>
      <c r="K30" s="75"/>
      <c r="L30" s="75"/>
      <c r="M30" s="75"/>
      <c r="N30" s="75"/>
      <c r="O30" s="76"/>
    </row>
    <row r="31" spans="1:15" ht="20.100000000000001" customHeight="1">
      <c r="A31" s="34"/>
      <c r="C31" s="8">
        <v>3</v>
      </c>
      <c r="D31" s="40" t="s">
        <v>199</v>
      </c>
      <c r="F31" s="1" t="s">
        <v>206</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F28:H28"/>
    <mergeCell ref="F29:O30"/>
    <mergeCell ref="E16:G16"/>
    <mergeCell ref="H16:O16"/>
    <mergeCell ref="E17:G17"/>
    <mergeCell ref="H17:O17"/>
    <mergeCell ref="B24:O24"/>
    <mergeCell ref="F26:I26"/>
    <mergeCell ref="E15:G15"/>
    <mergeCell ref="H15:O15"/>
    <mergeCell ref="M1:O1"/>
    <mergeCell ref="A2:D2"/>
    <mergeCell ref="M2:O2"/>
    <mergeCell ref="A6:O7"/>
    <mergeCell ref="A12:D12"/>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2025-04-21T05:27:37Z</cp:lastPrinted>
  <dcterms:created xsi:type="dcterms:W3CDTF">2025-04-21T05:25:09Z</dcterms:created>
  <dcterms:modified xsi:type="dcterms:W3CDTF">2025-04-28T07:19:27Z</dcterms:modified>
</cp:coreProperties>
</file>