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-120" yWindow="-120" windowWidth="29040" windowHeight="15720" tabRatio="319"/>
  </bookViews>
  <sheets>
    <sheet name="21" sheetId="37" r:id="rId1"/>
    <sheet name="22" sheetId="34" r:id="rId2"/>
  </sheets>
  <externalReferences>
    <externalReference r:id="rId3"/>
    <externalReference r:id="rId4"/>
    <externalReference r:id="rId5"/>
  </externalReferences>
  <definedNames>
    <definedName name="_\I" localSheetId="0">[1]決算額豊岡!#REF!</definedName>
    <definedName name="_\I">[1]決算額豊岡!#REF!</definedName>
    <definedName name="_Fill" localSheetId="0" hidden="1">#REF!</definedName>
    <definedName name="_Fill" hidden="1">#REF!</definedName>
    <definedName name="_xlnm._FilterDatabase" localSheetId="0" hidden="1">'21'!$A$4:$G$4</definedName>
    <definedName name="_Order1" hidden="1">255</definedName>
    <definedName name="_Sort" localSheetId="0" hidden="1">#REF!</definedName>
    <definedName name="_Sort" hidden="1">#REF!</definedName>
    <definedName name="\a" localSheetId="0">[2]家屋台帳豊岡!#REF!</definedName>
    <definedName name="\a">[2]家屋台帳豊岡!#REF!</definedName>
    <definedName name="\i" localSheetId="0">[1]決算額豊岡!#REF!</definedName>
    <definedName name="\i">[1]決算額豊岡!#REF!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[2]家屋台帳豊岡!#REF!</definedName>
    <definedName name="\p">[2]家屋台帳豊岡!#REF!</definedName>
    <definedName name="\s" localSheetId="0">#REF!</definedName>
    <definedName name="\s">#REF!</definedName>
    <definedName name="COLNUM" localSheetId="0">#REF!</definedName>
    <definedName name="COLNUM">#REF!</definedName>
    <definedName name="COLNUM2" localSheetId="0">#REF!</definedName>
    <definedName name="COLNUM2">#REF!</definedName>
    <definedName name="COLSZ" localSheetId="0">#REF!</definedName>
    <definedName name="COLSZ">#REF!</definedName>
    <definedName name="COLSZ2" localSheetId="0">#REF!</definedName>
    <definedName name="COLSZ2">#REF!</definedName>
    <definedName name="PKNUM" localSheetId="0">#REF!</definedName>
    <definedName name="PKNUM">#REF!</definedName>
    <definedName name="PKSZ" localSheetId="0">#REF!</definedName>
    <definedName name="PKSZ">#REF!</definedName>
    <definedName name="PKSZ2" localSheetId="0">#REF!</definedName>
    <definedName name="PKSZ2">#REF!</definedName>
    <definedName name="_xlnm.Print_Area" localSheetId="0">'21'!$A$1:$G$64</definedName>
    <definedName name="_xlnm.Print_Area" localSheetId="1">'22'!$A$1:$H$56</definedName>
    <definedName name="_xlnm.Print_Area">#REF!</definedName>
    <definedName name="豊岡" localSheetId="0">[3]国保豊岡!#REF!</definedName>
    <definedName name="豊岡">[3]国保豊岡!#REF!</definedName>
    <definedName name="豊岡むら" localSheetId="0">[1]財源別歳入豊岡!#REF!</definedName>
    <definedName name="豊岡むら">[1]財源別歳入豊岡!#REF!</definedName>
    <definedName name="豊岡村" localSheetId="0">[1]財源別歳入豊岡!#REF!</definedName>
    <definedName name="豊岡村">[1]財源別歳入豊岡!#REF!</definedName>
  </definedNames>
  <calcPr calcId="162913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34" l="1"/>
  <c r="D60" i="37"/>
  <c r="D58" i="37" l="1"/>
  <c r="D59" i="37"/>
  <c r="C53" i="37"/>
  <c r="G54" i="34" l="1"/>
  <c r="G53" i="34"/>
  <c r="G52" i="34"/>
  <c r="G51" i="34"/>
  <c r="G50" i="34"/>
  <c r="G49" i="34"/>
  <c r="G48" i="34"/>
  <c r="G47" i="34"/>
  <c r="G46" i="34"/>
  <c r="G45" i="34"/>
  <c r="G43" i="34"/>
  <c r="G42" i="34"/>
  <c r="G41" i="34"/>
  <c r="G36" i="34"/>
  <c r="G35" i="34"/>
  <c r="G34" i="34"/>
  <c r="G32" i="34"/>
  <c r="G31" i="34"/>
  <c r="G30" i="34"/>
  <c r="G29" i="34"/>
  <c r="G28" i="34"/>
  <c r="G27" i="34"/>
  <c r="G25" i="34"/>
  <c r="G24" i="34"/>
  <c r="G23" i="34"/>
  <c r="G18" i="34"/>
  <c r="G17" i="34"/>
  <c r="G16" i="34"/>
  <c r="G15" i="34"/>
  <c r="G14" i="34"/>
  <c r="G13" i="34"/>
  <c r="G12" i="34"/>
  <c r="G11" i="34"/>
  <c r="G10" i="34"/>
  <c r="G9" i="34"/>
  <c r="G7" i="34"/>
  <c r="G6" i="34"/>
  <c r="G5" i="34"/>
</calcChain>
</file>

<file path=xl/sharedStrings.xml><?xml version="1.0" encoding="utf-8"?>
<sst xmlns="http://schemas.openxmlformats.org/spreadsheetml/2006/main" count="154" uniqueCount="117">
  <si>
    <t>ﾌﾟﾗｽﾁｯｸ製品製造業(別掲を除く）</t>
    <phoneticPr fontId="3"/>
  </si>
  <si>
    <t>電子部品・ﾃﾞﾊﾞｲｽ・電子回路製造業</t>
    <phoneticPr fontId="3"/>
  </si>
  <si>
    <t>年　　次</t>
    <rPh sb="0" eb="1">
      <t>ネン</t>
    </rPh>
    <rPh sb="3" eb="4">
      <t>ジ</t>
    </rPh>
    <phoneticPr fontId="3"/>
  </si>
  <si>
    <t>年　　次</t>
    <rPh sb="0" eb="1">
      <t>ネン</t>
    </rPh>
    <rPh sb="3" eb="4">
      <t>ツギ</t>
    </rPh>
    <phoneticPr fontId="3"/>
  </si>
  <si>
    <t>総数</t>
    <rPh sb="0" eb="2">
      <t>ソウスウ</t>
    </rPh>
    <phoneticPr fontId="3"/>
  </si>
  <si>
    <t>現金給与総額
（万円）</t>
    <rPh sb="0" eb="2">
      <t>ゲンキン</t>
    </rPh>
    <rPh sb="2" eb="4">
      <t>キュウヨ</t>
    </rPh>
    <rPh sb="4" eb="6">
      <t>ソウガク</t>
    </rPh>
    <rPh sb="8" eb="9">
      <t>マン</t>
    </rPh>
    <rPh sb="9" eb="10">
      <t>エン</t>
    </rPh>
    <phoneticPr fontId="3"/>
  </si>
  <si>
    <t>原材料使用額等
（万円）</t>
    <rPh sb="0" eb="3">
      <t>ゲンザイリョウ</t>
    </rPh>
    <rPh sb="3" eb="5">
      <t>シヨウ</t>
    </rPh>
    <rPh sb="5" eb="6">
      <t>ガク</t>
    </rPh>
    <rPh sb="6" eb="7">
      <t>トウ</t>
    </rPh>
    <rPh sb="9" eb="10">
      <t>マン</t>
    </rPh>
    <rPh sb="10" eb="11">
      <t>エン</t>
    </rPh>
    <phoneticPr fontId="3"/>
  </si>
  <si>
    <t>製造品出荷額等
(万円)</t>
    <rPh sb="0" eb="3">
      <t>セイゾウヒン</t>
    </rPh>
    <rPh sb="3" eb="5">
      <t>シュッカ</t>
    </rPh>
    <rPh sb="5" eb="6">
      <t>ガク</t>
    </rPh>
    <rPh sb="6" eb="7">
      <t>トウ</t>
    </rPh>
    <rPh sb="9" eb="11">
      <t>マンエン</t>
    </rPh>
    <phoneticPr fontId="3"/>
  </si>
  <si>
    <t>産　　業　　分　　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</si>
  <si>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 xml:space="preserve">　09 </t>
  </si>
  <si>
    <t>食料品製造業</t>
  </si>
  <si>
    <t xml:space="preserve">　10 </t>
  </si>
  <si>
    <t>飲料・たばこ・飼料製造業</t>
  </si>
  <si>
    <t>繊維工業</t>
  </si>
  <si>
    <t>木材・木製品製造業（家具を除く）</t>
  </si>
  <si>
    <t>家具・装備品製造業</t>
  </si>
  <si>
    <t xml:space="preserve">　14 </t>
  </si>
  <si>
    <t>パルプ・紙・紙加工品製造業</t>
  </si>
  <si>
    <t xml:space="preserve">　15 </t>
  </si>
  <si>
    <t>印刷・同関連業</t>
  </si>
  <si>
    <t>化学工業</t>
  </si>
  <si>
    <t>石油製品・石炭製品製造業</t>
  </si>
  <si>
    <t>ゴム製品製造業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</si>
  <si>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</si>
  <si>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</si>
  <si>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</si>
  <si>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</si>
  <si>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</si>
  <si>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</si>
  <si>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</si>
  <si>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電気機械器具製造業</t>
  </si>
  <si>
    <t>情報通信機械器具製造業</t>
  </si>
  <si>
    <t>輸送用機械器具製造業</t>
  </si>
  <si>
    <t>その他の製造業</t>
  </si>
  <si>
    <t>4～29人</t>
    <rPh sb="4" eb="5">
      <t>ヒト</t>
    </rPh>
    <phoneticPr fontId="3"/>
  </si>
  <si>
    <t>30～99人</t>
    <rPh sb="5" eb="6">
      <t>ヒト</t>
    </rPh>
    <phoneticPr fontId="3"/>
  </si>
  <si>
    <t>100～299人</t>
    <rPh sb="7" eb="8">
      <t>ヒト</t>
    </rPh>
    <phoneticPr fontId="3"/>
  </si>
  <si>
    <t>300人以上</t>
    <rPh sb="3" eb="4">
      <t>ヒト</t>
    </rPh>
    <rPh sb="4" eb="6">
      <t>イジョウ</t>
    </rPh>
    <phoneticPr fontId="3"/>
  </si>
  <si>
    <t xml:space="preserve">　11 </t>
    <phoneticPr fontId="3"/>
  </si>
  <si>
    <t xml:space="preserve">　12 </t>
    <phoneticPr fontId="3"/>
  </si>
  <si>
    <t xml:space="preserve">　13 </t>
    <phoneticPr fontId="3"/>
  </si>
  <si>
    <t xml:space="preserve">　16 </t>
    <phoneticPr fontId="3"/>
  </si>
  <si>
    <t xml:space="preserve">　17 </t>
    <phoneticPr fontId="3"/>
  </si>
  <si>
    <t xml:space="preserve">　18 </t>
    <phoneticPr fontId="3"/>
  </si>
  <si>
    <t xml:space="preserve">19 </t>
    <phoneticPr fontId="3"/>
  </si>
  <si>
    <t xml:space="preserve">　21 </t>
    <phoneticPr fontId="3"/>
  </si>
  <si>
    <t xml:space="preserve">　22 </t>
    <phoneticPr fontId="3"/>
  </si>
  <si>
    <t xml:space="preserve">　23 </t>
    <phoneticPr fontId="3"/>
  </si>
  <si>
    <t xml:space="preserve">24 </t>
    <phoneticPr fontId="3"/>
  </si>
  <si>
    <t xml:space="preserve">25 </t>
    <phoneticPr fontId="3"/>
  </si>
  <si>
    <t xml:space="preserve">26 </t>
    <phoneticPr fontId="3"/>
  </si>
  <si>
    <t xml:space="preserve">27 </t>
    <phoneticPr fontId="3"/>
  </si>
  <si>
    <t xml:space="preserve">28 </t>
    <phoneticPr fontId="3"/>
  </si>
  <si>
    <t xml:space="preserve">29 </t>
    <phoneticPr fontId="3"/>
  </si>
  <si>
    <t xml:space="preserve">30 </t>
    <phoneticPr fontId="3"/>
  </si>
  <si>
    <t xml:space="preserve">31 </t>
    <phoneticPr fontId="3"/>
  </si>
  <si>
    <t xml:space="preserve">32 </t>
    <phoneticPr fontId="3"/>
  </si>
  <si>
    <t>区　　　　分</t>
    <rPh sb="0" eb="1">
      <t>ク</t>
    </rPh>
    <rPh sb="5" eb="6">
      <t>ブン</t>
    </rPh>
    <phoneticPr fontId="3"/>
  </si>
  <si>
    <t>構成比（％）</t>
    <rPh sb="0" eb="3">
      <t>コウセイヒ</t>
    </rPh>
    <phoneticPr fontId="3"/>
  </si>
  <si>
    <t>前年比（％）</t>
    <rPh sb="0" eb="2">
      <t>ゼンネン</t>
    </rPh>
    <rPh sb="2" eb="3">
      <t>ヒ</t>
    </rPh>
    <phoneticPr fontId="3"/>
  </si>
  <si>
    <t>静岡県</t>
    <rPh sb="0" eb="3">
      <t>シズオカケン</t>
    </rPh>
    <phoneticPr fontId="3"/>
  </si>
  <si>
    <t>市計</t>
  </si>
  <si>
    <t>郡計</t>
  </si>
  <si>
    <t>静岡県</t>
  </si>
  <si>
    <t>製造品出荷額等
(万円)</t>
    <rPh sb="0" eb="2">
      <t>セイゾウ</t>
    </rPh>
    <rPh sb="2" eb="3">
      <t>シナ</t>
    </rPh>
    <rPh sb="3" eb="5">
      <t>シュッカ</t>
    </rPh>
    <rPh sb="5" eb="6">
      <t>ガク</t>
    </rPh>
    <rPh sb="6" eb="7">
      <t>トウ</t>
    </rPh>
    <rPh sb="9" eb="11">
      <t>マンエン</t>
    </rPh>
    <phoneticPr fontId="3"/>
  </si>
  <si>
    <t>従業者数
（人）</t>
    <rPh sb="0" eb="1">
      <t>ジュウ</t>
    </rPh>
    <rPh sb="1" eb="4">
      <t>ギョウシャスウ</t>
    </rPh>
    <rPh sb="6" eb="7">
      <t>ヒト</t>
    </rPh>
    <phoneticPr fontId="3"/>
  </si>
  <si>
    <t>従業者数
(人)</t>
    <rPh sb="0" eb="3">
      <t>ジュウギョウシャ</t>
    </rPh>
    <rPh sb="3" eb="4">
      <t>スウ</t>
    </rPh>
    <rPh sb="6" eb="7">
      <t>ニン</t>
    </rPh>
    <phoneticPr fontId="3"/>
  </si>
  <si>
    <t>５　工　　　業</t>
    <rPh sb="2" eb="3">
      <t>コウ</t>
    </rPh>
    <rPh sb="6" eb="7">
      <t>ギョウ</t>
    </rPh>
    <phoneticPr fontId="3"/>
  </si>
  <si>
    <t xml:space="preserve">  (3) 製造品出荷額等（単位:百万円）</t>
    <rPh sb="6" eb="9">
      <t>セイゾウヒン</t>
    </rPh>
    <rPh sb="9" eb="11">
      <t>シュッカ</t>
    </rPh>
    <rPh sb="11" eb="12">
      <t>ガク</t>
    </rPh>
    <rPh sb="12" eb="13">
      <t>トウ</t>
    </rPh>
    <rPh sb="14" eb="16">
      <t>タンイ</t>
    </rPh>
    <rPh sb="17" eb="18">
      <t>ヒャク</t>
    </rPh>
    <rPh sb="18" eb="20">
      <t>マンエン</t>
    </rPh>
    <phoneticPr fontId="3"/>
  </si>
  <si>
    <t>　　※　経済センサス-活動調査実施の年は工業統計調査は未実施</t>
    <rPh sb="4" eb="6">
      <t>ケイザイ</t>
    </rPh>
    <rPh sb="11" eb="13">
      <t>カツドウ</t>
    </rPh>
    <rPh sb="13" eb="15">
      <t>チョウサ</t>
    </rPh>
    <rPh sb="15" eb="17">
      <t>ジッシ</t>
    </rPh>
    <rPh sb="18" eb="19">
      <t>トシ</t>
    </rPh>
    <rPh sb="20" eb="22">
      <t>コウギョウ</t>
    </rPh>
    <rPh sb="22" eb="24">
      <t>トウケイ</t>
    </rPh>
    <rPh sb="24" eb="26">
      <t>チョウサ</t>
    </rPh>
    <rPh sb="27" eb="30">
      <t>ミジッシ</t>
    </rPh>
    <phoneticPr fontId="3"/>
  </si>
  <si>
    <t>事業所数
(事業所)</t>
    <rPh sb="0" eb="3">
      <t>ジギョウショ</t>
    </rPh>
    <rPh sb="3" eb="4">
      <t>スウ</t>
    </rPh>
    <rPh sb="6" eb="8">
      <t>ジギョウ</t>
    </rPh>
    <rPh sb="8" eb="9">
      <t>ショ</t>
    </rPh>
    <phoneticPr fontId="3"/>
  </si>
  <si>
    <t>事業所数
(事業所)</t>
    <rPh sb="6" eb="8">
      <t>ジギョウ</t>
    </rPh>
    <rPh sb="8" eb="9">
      <t>ショ</t>
    </rPh>
    <phoneticPr fontId="3"/>
  </si>
  <si>
    <t>（単位:事業所）</t>
    <rPh sb="1" eb="3">
      <t>タンイ</t>
    </rPh>
    <rPh sb="4" eb="6">
      <t>ジギョウ</t>
    </rPh>
    <rPh sb="6" eb="7">
      <t>ショ</t>
    </rPh>
    <phoneticPr fontId="3"/>
  </si>
  <si>
    <t>平成28年</t>
    <rPh sb="0" eb="2">
      <t>ヘイセイ</t>
    </rPh>
    <rPh sb="4" eb="5">
      <t>ネン</t>
    </rPh>
    <phoneticPr fontId="3"/>
  </si>
  <si>
    <t>浜松市</t>
  </si>
  <si>
    <t>静岡市</t>
  </si>
  <si>
    <t>富士市</t>
  </si>
  <si>
    <t>磐田市</t>
  </si>
  <si>
    <t>焼津市</t>
  </si>
  <si>
    <t>沼津市</t>
  </si>
  <si>
    <t>富士宮市</t>
  </si>
  <si>
    <t>掛川市</t>
  </si>
  <si>
    <t>藤枝市</t>
  </si>
  <si>
    <t>島田市</t>
  </si>
  <si>
    <t>湖西市</t>
  </si>
  <si>
    <t>袋井市</t>
  </si>
  <si>
    <t>牧之原市</t>
  </si>
  <si>
    <t>30～299人</t>
    <rPh sb="6" eb="7">
      <t>ニン</t>
    </rPh>
    <phoneticPr fontId="3"/>
  </si>
  <si>
    <t>300人以上</t>
    <rPh sb="3" eb="6">
      <t>ニンイジョウ</t>
    </rPh>
    <phoneticPr fontId="3"/>
  </si>
  <si>
    <t xml:space="preserve">  (１) 事業所数（単位:事業所）（各年6月1日現在）</t>
    <rPh sb="6" eb="9">
      <t>ジギョウショ</t>
    </rPh>
    <rPh sb="9" eb="10">
      <t>スウ</t>
    </rPh>
    <rPh sb="11" eb="13">
      <t>タンイ</t>
    </rPh>
    <rPh sb="14" eb="16">
      <t>ジギョウ</t>
    </rPh>
    <rPh sb="16" eb="17">
      <t>ショ</t>
    </rPh>
    <rPh sb="19" eb="21">
      <t>カクネン</t>
    </rPh>
    <rPh sb="22" eb="23">
      <t>ガツ</t>
    </rPh>
    <rPh sb="24" eb="25">
      <t>ニチ</t>
    </rPh>
    <rPh sb="25" eb="27">
      <t>ゲンザイ</t>
    </rPh>
    <phoneticPr fontId="3"/>
  </si>
  <si>
    <t xml:space="preserve">  (2) 従業者数（単位:人）（各年6月1日現在）</t>
    <rPh sb="6" eb="9">
      <t>ジュウギョウシャ</t>
    </rPh>
    <rPh sb="9" eb="10">
      <t>スウ</t>
    </rPh>
    <rPh sb="11" eb="13">
      <t>タンイ</t>
    </rPh>
    <rPh sb="14" eb="15">
      <t>ヒト</t>
    </rPh>
    <rPh sb="17" eb="19">
      <t>カクネン</t>
    </rPh>
    <rPh sb="20" eb="21">
      <t>ガツ</t>
    </rPh>
    <rPh sb="22" eb="23">
      <t>ニチ</t>
    </rPh>
    <rPh sb="23" eb="25">
      <t>ゲンザイ</t>
    </rPh>
    <phoneticPr fontId="3"/>
  </si>
  <si>
    <t>1～29人</t>
    <rPh sb="4" eb="5">
      <t>ニン</t>
    </rPh>
    <phoneticPr fontId="3"/>
  </si>
  <si>
    <t>１　工業の推移</t>
    <rPh sb="2" eb="4">
      <t>コウギョウ</t>
    </rPh>
    <rPh sb="5" eb="7">
      <t>スイイ</t>
    </rPh>
    <phoneticPr fontId="3"/>
  </si>
  <si>
    <t>４　工業の位置</t>
    <phoneticPr fontId="3"/>
  </si>
  <si>
    <t>３　従業者規模別事業所数の推移（各年6月1日現在）</t>
    <rPh sb="16" eb="18">
      <t>カクネン</t>
    </rPh>
    <rPh sb="19" eb="20">
      <t>ガツ</t>
    </rPh>
    <rPh sb="21" eb="22">
      <t>ニチ</t>
    </rPh>
    <rPh sb="22" eb="24">
      <t>ゲンザイ</t>
    </rPh>
    <phoneticPr fontId="3"/>
  </si>
  <si>
    <t>令和元年</t>
    <rPh sb="0" eb="2">
      <t>レイワ</t>
    </rPh>
    <rPh sb="2" eb="4">
      <t>ガンネン</t>
    </rPh>
    <phoneticPr fontId="3"/>
  </si>
  <si>
    <t>令和4年</t>
    <rPh sb="0" eb="2">
      <t>レイワ</t>
    </rPh>
    <rPh sb="3" eb="4">
      <t>ネン</t>
    </rPh>
    <phoneticPr fontId="3"/>
  </si>
  <si>
    <t>　　　※　 経理項目は表示年次1年間、経理項目以外は表示年次の翌年6月1日現在の数値。</t>
    <rPh sb="6" eb="8">
      <t>ケイリ</t>
    </rPh>
    <rPh sb="8" eb="10">
      <t>コウモク</t>
    </rPh>
    <rPh sb="11" eb="13">
      <t>ヒョウジ</t>
    </rPh>
    <rPh sb="13" eb="15">
      <t>ネンジ</t>
    </rPh>
    <rPh sb="16" eb="17">
      <t>ネン</t>
    </rPh>
    <rPh sb="17" eb="18">
      <t>カン</t>
    </rPh>
    <rPh sb="19" eb="21">
      <t>ケイリ</t>
    </rPh>
    <rPh sb="21" eb="23">
      <t>コウモク</t>
    </rPh>
    <rPh sb="23" eb="25">
      <t>イガイ</t>
    </rPh>
    <rPh sb="26" eb="28">
      <t>ヒョウジ</t>
    </rPh>
    <rPh sb="28" eb="30">
      <t>ネンジ</t>
    </rPh>
    <rPh sb="31" eb="33">
      <t>ヨクトシ</t>
    </rPh>
    <rPh sb="32" eb="33">
      <t>ネン</t>
    </rPh>
    <rPh sb="34" eb="35">
      <t>ガツ</t>
    </rPh>
    <rPh sb="36" eb="37">
      <t>ニチ</t>
    </rPh>
    <rPh sb="37" eb="39">
      <t>ゲンザイ</t>
    </rPh>
    <rPh sb="40" eb="42">
      <t>スウチ</t>
    </rPh>
    <phoneticPr fontId="3"/>
  </si>
  <si>
    <t>　　　※　工業統計調査、令和3年経済センサス-活動調査は、従業者が3人以下の事業所は集計対象外。</t>
    <rPh sb="5" eb="7">
      <t>コウギョウ</t>
    </rPh>
    <rPh sb="7" eb="9">
      <t>トウケイ</t>
    </rPh>
    <rPh sb="9" eb="11">
      <t>チョウサ</t>
    </rPh>
    <rPh sb="12" eb="14">
      <t>レイワ</t>
    </rPh>
    <rPh sb="15" eb="16">
      <t>ネン</t>
    </rPh>
    <rPh sb="16" eb="18">
      <t>ケイザイ</t>
    </rPh>
    <rPh sb="23" eb="27">
      <t>カツドウチョウサ</t>
    </rPh>
    <rPh sb="29" eb="32">
      <t>ジュウギョウシャ</t>
    </rPh>
    <rPh sb="34" eb="37">
      <t>ニンイカ</t>
    </rPh>
    <rPh sb="38" eb="41">
      <t>ジギョウショ</t>
    </rPh>
    <rPh sb="42" eb="44">
      <t>シュウケイ</t>
    </rPh>
    <rPh sb="44" eb="46">
      <t>タイショウ</t>
    </rPh>
    <rPh sb="46" eb="47">
      <t>ガイ</t>
    </rPh>
    <phoneticPr fontId="3"/>
  </si>
  <si>
    <t>令和5年</t>
    <rPh sb="0" eb="2">
      <t>レイワ</t>
    </rPh>
    <rPh sb="3" eb="4">
      <t>ネン</t>
    </rPh>
    <phoneticPr fontId="3"/>
  </si>
  <si>
    <t>＊令和4年　上位10市</t>
    <rPh sb="1" eb="3">
      <t>レイワ</t>
    </rPh>
    <rPh sb="4" eb="5">
      <t>ネン</t>
    </rPh>
    <rPh sb="5" eb="6">
      <t>ヘイネン</t>
    </rPh>
    <rPh sb="6" eb="8">
      <t>ジョウイ</t>
    </rPh>
    <rPh sb="10" eb="11">
      <t>シ</t>
    </rPh>
    <phoneticPr fontId="3"/>
  </si>
  <si>
    <t>　資料：総務課（平成30年～令和元年は工業統計調査、令和2年は令和3年経済センサス-活動調査)</t>
    <rPh sb="1" eb="3">
      <t>シリョウ</t>
    </rPh>
    <rPh sb="4" eb="7">
      <t>ソウムカ</t>
    </rPh>
    <rPh sb="6" eb="7">
      <t>カ</t>
    </rPh>
    <rPh sb="8" eb="10">
      <t>ヘイセイ</t>
    </rPh>
    <rPh sb="12" eb="13">
      <t>ネン</t>
    </rPh>
    <rPh sb="14" eb="16">
      <t>レイワ</t>
    </rPh>
    <rPh sb="16" eb="18">
      <t>ガンネン</t>
    </rPh>
    <rPh sb="19" eb="21">
      <t>コウギョウ</t>
    </rPh>
    <rPh sb="21" eb="23">
      <t>トウケイ</t>
    </rPh>
    <rPh sb="23" eb="25">
      <t>チョウサ</t>
    </rPh>
    <rPh sb="26" eb="28">
      <t>レイワ</t>
    </rPh>
    <rPh sb="31" eb="33">
      <t>レイワ</t>
    </rPh>
    <phoneticPr fontId="3"/>
  </si>
  <si>
    <t>　資料：総務課（令和元年～令和2年は工業統計調査、令和3年は経済センサス-活動調査)</t>
    <rPh sb="1" eb="3">
      <t>シリョウ</t>
    </rPh>
    <rPh sb="4" eb="6">
      <t>ソウム</t>
    </rPh>
    <rPh sb="6" eb="7">
      <t>カ</t>
    </rPh>
    <rPh sb="8" eb="10">
      <t>レイワ</t>
    </rPh>
    <rPh sb="10" eb="12">
      <t>ガンネン</t>
    </rPh>
    <rPh sb="12" eb="13">
      <t>ヘイネン</t>
    </rPh>
    <rPh sb="13" eb="15">
      <t>レイワ</t>
    </rPh>
    <rPh sb="16" eb="17">
      <t>ネン</t>
    </rPh>
    <rPh sb="18" eb="20">
      <t>コウギョウ</t>
    </rPh>
    <rPh sb="20" eb="22">
      <t>トウケイ</t>
    </rPh>
    <rPh sb="22" eb="24">
      <t>チョウサ</t>
    </rPh>
    <rPh sb="25" eb="27">
      <t>レイワ</t>
    </rPh>
    <phoneticPr fontId="3"/>
  </si>
  <si>
    <t xml:space="preserve">　　　　 </t>
    <phoneticPr fontId="3"/>
  </si>
  <si>
    <t>　資料</t>
    <rPh sb="1" eb="3">
      <t>シリョウ</t>
    </rPh>
    <phoneticPr fontId="3"/>
  </si>
  <si>
    <t>令和元年</t>
    <rPh sb="3" eb="4">
      <t>ネン</t>
    </rPh>
    <phoneticPr fontId="3"/>
  </si>
  <si>
    <t>２　産業分類別の事業所数・従業者数・製造品出荷額等（令和5年）</t>
    <rPh sb="2" eb="4">
      <t>サンギョウ</t>
    </rPh>
    <rPh sb="4" eb="6">
      <t>ブンルイ</t>
    </rPh>
    <rPh sb="6" eb="7">
      <t>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セイゾウ</t>
    </rPh>
    <rPh sb="20" eb="21">
      <t>ヒン</t>
    </rPh>
    <rPh sb="21" eb="23">
      <t>シュッカ</t>
    </rPh>
    <rPh sb="23" eb="24">
      <t>ガク</t>
    </rPh>
    <rPh sb="24" eb="25">
      <t>トウ</t>
    </rPh>
    <rPh sb="26" eb="28">
      <t>レイワ</t>
    </rPh>
    <rPh sb="29" eb="30">
      <t>ネン</t>
    </rPh>
    <phoneticPr fontId="3"/>
  </si>
  <si>
    <t>令和6年</t>
    <rPh sb="0" eb="2">
      <t>レイワ</t>
    </rPh>
    <rPh sb="3" eb="4">
      <t>ネン</t>
    </rPh>
    <phoneticPr fontId="3"/>
  </si>
  <si>
    <t>＊令和6年　上位10市</t>
    <rPh sb="1" eb="3">
      <t>レイワ</t>
    </rPh>
    <rPh sb="4" eb="5">
      <t>ネン</t>
    </rPh>
    <rPh sb="5" eb="6">
      <t>ヘイネン</t>
    </rPh>
    <rPh sb="6" eb="8">
      <t>ジョウイ</t>
    </rPh>
    <rPh sb="10" eb="11">
      <t>シ</t>
    </rPh>
    <phoneticPr fontId="3"/>
  </si>
  <si>
    <t>　　　　  総務省・経済産業省（令和3年～令和5年は経済構造実態調査)</t>
    <rPh sb="6" eb="8">
      <t>ソウム</t>
    </rPh>
    <rPh sb="8" eb="9">
      <t>ショウ</t>
    </rPh>
    <rPh sb="10" eb="15">
      <t>ケイザイサンギョウショウ</t>
    </rPh>
    <rPh sb="16" eb="18">
      <t>レイワ</t>
    </rPh>
    <rPh sb="19" eb="20">
      <t>ネン</t>
    </rPh>
    <rPh sb="21" eb="23">
      <t>レイワ</t>
    </rPh>
    <rPh sb="24" eb="25">
      <t>ネン</t>
    </rPh>
    <rPh sb="26" eb="28">
      <t>ケイザイ</t>
    </rPh>
    <rPh sb="28" eb="30">
      <t>コウゾウ</t>
    </rPh>
    <rPh sb="30" eb="32">
      <t>ジッタイ</t>
    </rPh>
    <rPh sb="32" eb="34">
      <t>チョウサ</t>
    </rPh>
    <phoneticPr fontId="3"/>
  </si>
  <si>
    <t>　資料：総務省・経済産業省（2024年経済構造実態調査）</t>
    <rPh sb="1" eb="3">
      <t>シリョウ</t>
    </rPh>
    <rPh sb="4" eb="7">
      <t>ソウムショウ</t>
    </rPh>
    <rPh sb="8" eb="10">
      <t>ケイザイ</t>
    </rPh>
    <rPh sb="10" eb="13">
      <t>サンギョウショウ</t>
    </rPh>
    <rPh sb="18" eb="19">
      <t>ネン</t>
    </rPh>
    <rPh sb="19" eb="21">
      <t>ケイザイ</t>
    </rPh>
    <rPh sb="21" eb="23">
      <t>コウゾウ</t>
    </rPh>
    <rPh sb="23" eb="25">
      <t>ジッタイ</t>
    </rPh>
    <rPh sb="25" eb="27">
      <t>チョウサ</t>
    </rPh>
    <phoneticPr fontId="3"/>
  </si>
  <si>
    <t>　　　※　製造品出荷額等は令和5年の1年間、事業所数・従業者数は令和6年6月1日現在の数値。</t>
    <rPh sb="5" eb="8">
      <t>セイゾウヒン</t>
    </rPh>
    <rPh sb="8" eb="10">
      <t>シュッカ</t>
    </rPh>
    <rPh sb="10" eb="11">
      <t>ガク</t>
    </rPh>
    <rPh sb="11" eb="12">
      <t>ナド</t>
    </rPh>
    <rPh sb="13" eb="15">
      <t>レイワ</t>
    </rPh>
    <rPh sb="16" eb="17">
      <t>ネン</t>
    </rPh>
    <rPh sb="19" eb="20">
      <t>ネン</t>
    </rPh>
    <rPh sb="20" eb="21">
      <t>カン</t>
    </rPh>
    <rPh sb="22" eb="25">
      <t>ジギョウショ</t>
    </rPh>
    <rPh sb="25" eb="26">
      <t>スウ</t>
    </rPh>
    <rPh sb="27" eb="28">
      <t>ジュウ</t>
    </rPh>
    <rPh sb="28" eb="31">
      <t>ギョウシャスウ</t>
    </rPh>
    <rPh sb="32" eb="34">
      <t>レイワ</t>
    </rPh>
    <rPh sb="35" eb="36">
      <t>ネン</t>
    </rPh>
    <rPh sb="37" eb="38">
      <t>ガツ</t>
    </rPh>
    <rPh sb="39" eb="40">
      <t>ニチ</t>
    </rPh>
    <rPh sb="40" eb="42">
      <t>ゲンザイ</t>
    </rPh>
    <rPh sb="43" eb="45">
      <t>スウチ</t>
    </rPh>
    <phoneticPr fontId="3"/>
  </si>
  <si>
    <t>　　　　  総務省・経済産業省（令和4年～令和6年は経済構造実態調査)</t>
    <rPh sb="6" eb="8">
      <t>ソウム</t>
    </rPh>
    <rPh sb="8" eb="9">
      <t>ショウ</t>
    </rPh>
    <rPh sb="10" eb="15">
      <t>ケイザイサンギョウショウ</t>
    </rPh>
    <rPh sb="16" eb="18">
      <t>レイワ</t>
    </rPh>
    <rPh sb="19" eb="20">
      <t>ネン</t>
    </rPh>
    <rPh sb="21" eb="23">
      <t>レイワ</t>
    </rPh>
    <rPh sb="24" eb="25">
      <t>ネン</t>
    </rPh>
    <rPh sb="26" eb="28">
      <t>ケイザイ</t>
    </rPh>
    <rPh sb="28" eb="30">
      <t>コウゾウ</t>
    </rPh>
    <rPh sb="30" eb="32">
      <t>ジッタイ</t>
    </rPh>
    <rPh sb="32" eb="34">
      <t>チョウサ</t>
    </rPh>
    <phoneticPr fontId="3"/>
  </si>
  <si>
    <t>：総務省・経済産業省（令和5年・6年：経済構造実態調査）</t>
    <phoneticPr fontId="3"/>
  </si>
  <si>
    <t xml:space="preserve">                        X</t>
    <phoneticPr fontId="3"/>
  </si>
  <si>
    <t>掛川市</t>
    <rPh sb="0" eb="2">
      <t>カケガワ</t>
    </rPh>
    <phoneticPr fontId="3"/>
  </si>
  <si>
    <t>袋井市</t>
    <rPh sb="0" eb="2">
      <t>フクロイ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</si>
</sst>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#,##0.0_ "/>
    <numFmt numFmtId="179" formatCode="#,##0;\-#,##0;&quot;-&quot;"/>
    <numFmt numFmtId="180" formatCode="0.0_ "/>
    <numFmt numFmtId="181" formatCode="0.0;&quot;△ &quot;0.0"/>
    <numFmt numFmtId="182" formatCode="#\ ###\ ###\ ##0;\-#\ ###\ ###\ ##0"/>
    <numFmt numFmtId="183" formatCode="###,###,##0\ ;;#\-\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79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38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4" fillId="0" borderId="0"/>
  </cellStyleXfs>
  <cellXfs count="1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7" applyFont="1" applyAlignment="1">
      <alignment vertical="center"/>
    </xf>
    <xf numFmtId="180" fontId="5" fillId="0" borderId="0" xfId="7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0" fillId="0" borderId="0" xfId="0" applyNumberFormat="1" applyFont="1">
      <alignment vertical="center"/>
    </xf>
    <xf numFmtId="176" fontId="10" fillId="0" borderId="0" xfId="5" applyNumberFormat="1" applyFont="1" applyFill="1" applyBorder="1">
      <alignment vertical="center"/>
    </xf>
    <xf numFmtId="0" fontId="10" fillId="0" borderId="0" xfId="7" applyFont="1" applyAlignment="1">
      <alignment vertical="center"/>
    </xf>
    <xf numFmtId="180" fontId="10" fillId="0" borderId="0" xfId="7" applyNumberFormat="1" applyFont="1" applyAlignment="1">
      <alignment vertical="center"/>
    </xf>
    <xf numFmtId="0" fontId="10" fillId="0" borderId="6" xfId="7" applyFont="1" applyBorder="1" applyAlignment="1">
      <alignment vertical="center"/>
    </xf>
    <xf numFmtId="0" fontId="10" fillId="0" borderId="7" xfId="7" applyFont="1" applyBorder="1" applyAlignment="1">
      <alignment horizontal="distributed" vertical="center"/>
    </xf>
    <xf numFmtId="176" fontId="10" fillId="0" borderId="6" xfId="7" applyNumberFormat="1" applyFont="1" applyBorder="1" applyAlignment="1">
      <alignment vertical="center"/>
    </xf>
    <xf numFmtId="180" fontId="10" fillId="0" borderId="6" xfId="7" applyNumberFormat="1" applyFont="1" applyBorder="1" applyAlignment="1">
      <alignment vertical="center"/>
    </xf>
    <xf numFmtId="181" fontId="10" fillId="0" borderId="0" xfId="7" applyNumberFormat="1" applyFont="1" applyAlignment="1">
      <alignment horizontal="right" vertical="center"/>
    </xf>
    <xf numFmtId="0" fontId="10" fillId="0" borderId="10" xfId="7" applyFont="1" applyBorder="1" applyAlignment="1">
      <alignment horizontal="distributed" vertical="center"/>
    </xf>
    <xf numFmtId="176" fontId="10" fillId="0" borderId="0" xfId="7" applyNumberFormat="1" applyFont="1" applyAlignment="1">
      <alignment vertical="center"/>
    </xf>
    <xf numFmtId="178" fontId="10" fillId="0" borderId="0" xfId="7" applyNumberFormat="1" applyFont="1" applyAlignment="1">
      <alignment vertical="center"/>
    </xf>
    <xf numFmtId="0" fontId="10" fillId="0" borderId="10" xfId="7" applyFont="1" applyBorder="1" applyAlignment="1">
      <alignment vertical="center"/>
    </xf>
    <xf numFmtId="176" fontId="12" fillId="0" borderId="0" xfId="7" applyNumberFormat="1" applyFont="1" applyAlignment="1">
      <alignment vertical="center"/>
    </xf>
    <xf numFmtId="180" fontId="12" fillId="0" borderId="0" xfId="7" applyNumberFormat="1" applyFont="1" applyAlignment="1">
      <alignment vertical="center"/>
    </xf>
    <xf numFmtId="181" fontId="12" fillId="0" borderId="0" xfId="7" applyNumberFormat="1" applyFont="1" applyAlignment="1">
      <alignment horizontal="right" vertical="center"/>
    </xf>
    <xf numFmtId="0" fontId="10" fillId="0" borderId="0" xfId="7" applyFont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10" fillId="0" borderId="6" xfId="7" applyFont="1" applyBorder="1" applyAlignment="1">
      <alignment horizontal="distributed" vertical="center"/>
    </xf>
    <xf numFmtId="180" fontId="10" fillId="0" borderId="8" xfId="7" applyNumberFormat="1" applyFont="1" applyBorder="1" applyAlignment="1">
      <alignment vertical="center"/>
    </xf>
    <xf numFmtId="181" fontId="10" fillId="0" borderId="6" xfId="7" applyNumberFormat="1" applyFont="1" applyBorder="1" applyAlignment="1">
      <alignment horizontal="right" vertical="center"/>
    </xf>
    <xf numFmtId="0" fontId="10" fillId="0" borderId="0" xfId="7" applyFont="1" applyAlignment="1">
      <alignment horizontal="right" vertical="center"/>
    </xf>
    <xf numFmtId="181" fontId="10" fillId="0" borderId="8" xfId="7" applyNumberFormat="1" applyFont="1" applyBorder="1" applyAlignment="1">
      <alignment horizontal="right" vertical="center"/>
    </xf>
    <xf numFmtId="18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7" applyFont="1" applyAlignment="1">
      <alignment vertical="center"/>
    </xf>
    <xf numFmtId="0" fontId="14" fillId="0" borderId="0" xfId="0" applyFont="1">
      <alignment vertical="center"/>
    </xf>
    <xf numFmtId="180" fontId="14" fillId="0" borderId="0" xfId="7" applyNumberFormat="1" applyFont="1" applyAlignment="1">
      <alignment vertical="center"/>
    </xf>
    <xf numFmtId="0" fontId="15" fillId="0" borderId="0" xfId="7" applyFont="1" applyAlignment="1">
      <alignment vertical="center"/>
    </xf>
    <xf numFmtId="180" fontId="14" fillId="0" borderId="8" xfId="7" applyNumberFormat="1" applyFont="1" applyBorder="1" applyAlignment="1">
      <alignment vertical="center"/>
    </xf>
    <xf numFmtId="0" fontId="1" fillId="0" borderId="0" xfId="7" applyAlignment="1">
      <alignment vertical="center"/>
    </xf>
    <xf numFmtId="176" fontId="10" fillId="0" borderId="0" xfId="6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176" fontId="5" fillId="0" borderId="0" xfId="7" applyNumberFormat="1" applyFont="1" applyAlignment="1">
      <alignment vertical="center"/>
    </xf>
    <xf numFmtId="0" fontId="10" fillId="0" borderId="0" xfId="7" applyFont="1" applyAlignment="1">
      <alignment horizontal="distributed" vertical="center"/>
    </xf>
    <xf numFmtId="180" fontId="5" fillId="0" borderId="0" xfId="7" applyNumberFormat="1" applyFont="1" applyAlignment="1">
      <alignment horizontal="right" vertical="center"/>
    </xf>
    <xf numFmtId="0" fontId="15" fillId="0" borderId="0" xfId="7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180" fontId="10" fillId="0" borderId="4" xfId="7" applyNumberFormat="1" applyFont="1" applyBorder="1" applyAlignment="1">
      <alignment horizontal="center" vertical="center"/>
    </xf>
    <xf numFmtId="180" fontId="10" fillId="0" borderId="2" xfId="7" applyNumberFormat="1" applyFont="1" applyBorder="1" applyAlignment="1">
      <alignment horizontal="center" vertical="center"/>
    </xf>
    <xf numFmtId="0" fontId="10" fillId="0" borderId="15" xfId="7" applyFont="1" applyBorder="1" applyAlignment="1">
      <alignment horizontal="center" vertical="center"/>
    </xf>
    <xf numFmtId="0" fontId="10" fillId="0" borderId="14" xfId="7" applyFont="1" applyBorder="1" applyAlignment="1">
      <alignment horizontal="center" vertical="center"/>
    </xf>
    <xf numFmtId="14" fontId="5" fillId="0" borderId="0" xfId="7" applyNumberFormat="1" applyFont="1" applyAlignment="1">
      <alignment vertical="center"/>
    </xf>
    <xf numFmtId="0" fontId="10" fillId="0" borderId="8" xfId="7" applyFont="1" applyBorder="1" applyAlignment="1">
      <alignment vertical="center"/>
    </xf>
    <xf numFmtId="0" fontId="10" fillId="0" borderId="8" xfId="7" applyFont="1" applyBorder="1" applyAlignment="1">
      <alignment horizontal="center" vertical="center"/>
    </xf>
    <xf numFmtId="176" fontId="20" fillId="0" borderId="0" xfId="5" applyNumberFormat="1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20" fillId="0" borderId="0" xfId="6" applyNumberFormat="1" applyFont="1" applyAlignment="1">
      <alignment horizontal="right" vertical="center"/>
    </xf>
    <xf numFmtId="176" fontId="20" fillId="0" borderId="0" xfId="0" applyNumberFormat="1" applyFont="1">
      <alignment vertical="center"/>
    </xf>
    <xf numFmtId="0" fontId="10" fillId="0" borderId="13" xfId="7" applyFont="1" applyBorder="1" applyAlignment="1">
      <alignment horizontal="center" vertical="center"/>
    </xf>
    <xf numFmtId="176" fontId="10" fillId="0" borderId="8" xfId="7" applyNumberFormat="1" applyFont="1" applyBorder="1" applyAlignment="1">
      <alignment vertical="center"/>
    </xf>
    <xf numFmtId="0" fontId="10" fillId="0" borderId="12" xfId="7" applyFont="1" applyBorder="1" applyAlignment="1">
      <alignment horizontal="distributed" vertical="center"/>
    </xf>
    <xf numFmtId="176" fontId="20" fillId="0" borderId="0" xfId="0" applyNumberFormat="1" applyFont="1" applyBorder="1">
      <alignment vertical="center"/>
    </xf>
    <xf numFmtId="176" fontId="10" fillId="0" borderId="5" xfId="6" applyNumberFormat="1" applyFont="1" applyBorder="1" applyAlignment="1">
      <alignment vertical="center"/>
    </xf>
    <xf numFmtId="176" fontId="10" fillId="0" borderId="0" xfId="6" applyNumberFormat="1" applyFont="1" applyAlignment="1">
      <alignment vertical="center"/>
    </xf>
    <xf numFmtId="176" fontId="20" fillId="0" borderId="0" xfId="6" applyNumberFormat="1" applyFont="1" applyBorder="1" applyAlignment="1">
      <alignment vertical="center"/>
    </xf>
    <xf numFmtId="0" fontId="23" fillId="0" borderId="0" xfId="7" applyFont="1" applyAlignment="1">
      <alignment horizontal="center" vertical="center"/>
    </xf>
    <xf numFmtId="0" fontId="23" fillId="0" borderId="10" xfId="7" applyFont="1" applyBorder="1" applyAlignment="1">
      <alignment horizontal="distributed" vertical="center"/>
    </xf>
    <xf numFmtId="176" fontId="23" fillId="0" borderId="0" xfId="7" applyNumberFormat="1" applyFont="1" applyAlignment="1">
      <alignment vertical="center"/>
    </xf>
    <xf numFmtId="178" fontId="23" fillId="0" borderId="0" xfId="7" applyNumberFormat="1" applyFont="1" applyAlignment="1">
      <alignment vertical="center"/>
    </xf>
    <xf numFmtId="180" fontId="23" fillId="0" borderId="0" xfId="7" applyNumberFormat="1" applyFont="1" applyAlignment="1">
      <alignment vertical="center"/>
    </xf>
    <xf numFmtId="176" fontId="10" fillId="2" borderId="11" xfId="0" applyNumberFormat="1" applyFont="1" applyFill="1" applyBorder="1">
      <alignment vertical="center"/>
    </xf>
    <xf numFmtId="176" fontId="10" fillId="2" borderId="8" xfId="0" applyNumberFormat="1" applyFont="1" applyFill="1" applyBorder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0" fillId="2" borderId="0" xfId="0" applyFont="1" applyFill="1" applyAlignment="1">
      <alignment horizontal="center" vertical="center"/>
    </xf>
    <xf numFmtId="176" fontId="20" fillId="2" borderId="0" xfId="6" applyNumberFormat="1" applyFont="1" applyFill="1" applyAlignment="1">
      <alignment horizontal="right" vertical="center"/>
    </xf>
    <xf numFmtId="176" fontId="20" fillId="2" borderId="0" xfId="5" applyNumberFormat="1" applyFont="1" applyFill="1" applyBorder="1">
      <alignment vertical="center"/>
    </xf>
    <xf numFmtId="176" fontId="20" fillId="2" borderId="0" xfId="0" applyNumberFormat="1" applyFont="1" applyFill="1">
      <alignment vertical="center"/>
    </xf>
    <xf numFmtId="182" fontId="20" fillId="2" borderId="3" xfId="0" applyNumberFormat="1" applyFont="1" applyFill="1" applyBorder="1" applyAlignment="1">
      <alignment horizontal="center" vertical="center" wrapText="1"/>
    </xf>
    <xf numFmtId="182" fontId="20" fillId="2" borderId="4" xfId="0" applyNumberFormat="1" applyFont="1" applyFill="1" applyBorder="1" applyAlignment="1">
      <alignment horizontal="center" vertical="center" wrapText="1"/>
    </xf>
    <xf numFmtId="182" fontId="20" fillId="2" borderId="0" xfId="0" applyNumberFormat="1" applyFont="1" applyFill="1" applyAlignment="1">
      <alignment horizontal="right" vertical="center"/>
    </xf>
    <xf numFmtId="182" fontId="20" fillId="2" borderId="0" xfId="0" applyNumberFormat="1" applyFont="1" applyFill="1">
      <alignment vertical="center"/>
    </xf>
    <xf numFmtId="176" fontId="20" fillId="2" borderId="5" xfId="0" applyNumberFormat="1" applyFont="1" applyFill="1" applyBorder="1" applyAlignment="1">
      <alignment vertical="center"/>
    </xf>
    <xf numFmtId="176" fontId="20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horizontal="right" vertical="center"/>
    </xf>
    <xf numFmtId="182" fontId="20" fillId="2" borderId="0" xfId="0" applyNumberFormat="1" applyFont="1" applyFill="1" applyAlignment="1">
      <alignment horizontal="left" vertical="center"/>
    </xf>
    <xf numFmtId="182" fontId="20" fillId="2" borderId="10" xfId="0" applyNumberFormat="1" applyFont="1" applyFill="1" applyBorder="1" applyAlignment="1">
      <alignment horizontal="left" vertical="center"/>
    </xf>
    <xf numFmtId="183" fontId="20" fillId="2" borderId="0" xfId="0" applyNumberFormat="1" applyFont="1" applyFill="1" applyAlignment="1">
      <alignment vertical="center"/>
    </xf>
    <xf numFmtId="177" fontId="20" fillId="2" borderId="0" xfId="0" applyNumberFormat="1" applyFont="1" applyFill="1" applyAlignment="1">
      <alignment vertical="center"/>
    </xf>
    <xf numFmtId="49" fontId="20" fillId="2" borderId="8" xfId="0" applyNumberFormat="1" applyFont="1" applyFill="1" applyBorder="1" applyAlignment="1">
      <alignment horizontal="right" vertical="center"/>
    </xf>
    <xf numFmtId="176" fontId="20" fillId="2" borderId="11" xfId="0" applyNumberFormat="1" applyFont="1" applyFill="1" applyBorder="1" applyAlignment="1">
      <alignment vertical="center"/>
    </xf>
    <xf numFmtId="176" fontId="20" fillId="2" borderId="8" xfId="0" applyNumberFormat="1" applyFont="1" applyFill="1" applyBorder="1" applyAlignment="1">
      <alignment vertical="center"/>
    </xf>
    <xf numFmtId="0" fontId="20" fillId="2" borderId="6" xfId="0" applyFont="1" applyFill="1" applyBorder="1" applyAlignment="1">
      <alignment horizontal="left" vertical="center"/>
    </xf>
    <xf numFmtId="49" fontId="20" fillId="2" borderId="0" xfId="6" applyNumberFormat="1" applyFont="1" applyFill="1" applyAlignment="1">
      <alignment horizontal="left" vertical="center"/>
    </xf>
    <xf numFmtId="0" fontId="20" fillId="2" borderId="0" xfId="6" applyFont="1" applyFill="1" applyAlignment="1">
      <alignment horizontal="right" vertical="center"/>
    </xf>
    <xf numFmtId="0" fontId="20" fillId="2" borderId="3" xfId="6" applyFont="1" applyFill="1" applyBorder="1" applyAlignment="1">
      <alignment horizontal="center" vertical="center"/>
    </xf>
    <xf numFmtId="0" fontId="20" fillId="2" borderId="4" xfId="6" applyFont="1" applyFill="1" applyBorder="1" applyAlignment="1">
      <alignment horizontal="center" vertical="center"/>
    </xf>
    <xf numFmtId="177" fontId="20" fillId="2" borderId="0" xfId="0" applyNumberFormat="1" applyFont="1" applyFill="1" applyAlignment="1">
      <alignment horizontal="right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76" fontId="20" fillId="2" borderId="6" xfId="6" applyNumberFormat="1" applyFont="1" applyFill="1" applyBorder="1" applyAlignment="1">
      <alignment vertical="center"/>
    </xf>
    <xf numFmtId="176" fontId="20" fillId="2" borderId="6" xfId="5" applyNumberFormat="1" applyFont="1" applyFill="1" applyBorder="1">
      <alignment vertical="center"/>
    </xf>
    <xf numFmtId="176" fontId="20" fillId="2" borderId="6" xfId="0" applyNumberFormat="1" applyFont="1" applyFill="1" applyBorder="1">
      <alignment vertical="center"/>
    </xf>
    <xf numFmtId="176" fontId="20" fillId="2" borderId="0" xfId="6" applyNumberFormat="1" applyFont="1" applyFill="1" applyBorder="1" applyAlignment="1">
      <alignment vertical="center"/>
    </xf>
    <xf numFmtId="176" fontId="20" fillId="2" borderId="0" xfId="0" applyNumberFormat="1" applyFont="1" applyFill="1" applyBorder="1">
      <alignment vertical="center"/>
    </xf>
    <xf numFmtId="176" fontId="20" fillId="2" borderId="8" xfId="6" applyNumberFormat="1" applyFont="1" applyFill="1" applyBorder="1" applyAlignment="1">
      <alignment vertical="center"/>
    </xf>
    <xf numFmtId="176" fontId="20" fillId="2" borderId="8" xfId="5" applyNumberFormat="1" applyFont="1" applyFill="1" applyBorder="1">
      <alignment vertical="center"/>
    </xf>
    <xf numFmtId="176" fontId="20" fillId="2" borderId="8" xfId="0" applyNumberFormat="1" applyFont="1" applyFill="1" applyBorder="1">
      <alignment vertical="center"/>
    </xf>
    <xf numFmtId="176" fontId="10" fillId="2" borderId="6" xfId="7" applyNumberFormat="1" applyFont="1" applyFill="1" applyBorder="1" applyAlignment="1">
      <alignment vertical="center"/>
    </xf>
    <xf numFmtId="176" fontId="10" fillId="2" borderId="0" xfId="7" applyNumberFormat="1" applyFont="1" applyFill="1" applyAlignment="1">
      <alignment vertical="center"/>
    </xf>
    <xf numFmtId="176" fontId="12" fillId="2" borderId="0" xfId="7" applyNumberFormat="1" applyFont="1" applyFill="1" applyAlignment="1">
      <alignment vertical="center"/>
    </xf>
    <xf numFmtId="176" fontId="23" fillId="2" borderId="0" xfId="7" applyNumberFormat="1" applyFont="1" applyFill="1" applyAlignment="1">
      <alignment vertical="center"/>
    </xf>
    <xf numFmtId="0" fontId="10" fillId="2" borderId="8" xfId="7" applyFont="1" applyFill="1" applyBorder="1" applyAlignment="1">
      <alignment vertical="center"/>
    </xf>
    <xf numFmtId="0" fontId="10" fillId="2" borderId="13" xfId="7" applyFont="1" applyFill="1" applyBorder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6" fontId="10" fillId="2" borderId="8" xfId="7" applyNumberFormat="1" applyFont="1" applyFill="1" applyBorder="1" applyAlignment="1">
      <alignment vertical="center"/>
    </xf>
    <xf numFmtId="0" fontId="10" fillId="2" borderId="0" xfId="7" applyFont="1" applyFill="1" applyAlignment="1">
      <alignment vertical="center"/>
    </xf>
    <xf numFmtId="0" fontId="10" fillId="2" borderId="15" xfId="7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82" fontId="20" fillId="2" borderId="0" xfId="0" applyNumberFormat="1" applyFont="1" applyFill="1" applyAlignment="1">
      <alignment horizontal="left" vertical="center"/>
    </xf>
    <xf numFmtId="182" fontId="20" fillId="2" borderId="10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182" fontId="20" fillId="2" borderId="2" xfId="0" applyNumberFormat="1" applyFont="1" applyFill="1" applyBorder="1" applyAlignment="1">
      <alignment horizontal="center" vertical="center" wrapText="1"/>
    </xf>
    <xf numFmtId="182" fontId="20" fillId="2" borderId="9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82" fontId="20" fillId="2" borderId="8" xfId="0" applyNumberFormat="1" applyFont="1" applyFill="1" applyBorder="1" applyAlignment="1">
      <alignment horizontal="left" vertical="center"/>
    </xf>
    <xf numFmtId="182" fontId="20" fillId="2" borderId="12" xfId="0" applyNumberFormat="1" applyFont="1" applyFill="1" applyBorder="1" applyAlignment="1">
      <alignment horizontal="left" vertical="center"/>
    </xf>
    <xf numFmtId="49" fontId="20" fillId="2" borderId="8" xfId="6" applyNumberFormat="1" applyFont="1" applyFill="1" applyBorder="1" applyAlignment="1">
      <alignment horizontal="left" vertical="center"/>
    </xf>
    <xf numFmtId="49" fontId="20" fillId="2" borderId="9" xfId="6" applyNumberFormat="1" applyFont="1" applyFill="1" applyBorder="1" applyAlignment="1">
      <alignment horizontal="center" vertical="center"/>
    </xf>
    <xf numFmtId="49" fontId="20" fillId="2" borderId="3" xfId="6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10" fillId="0" borderId="8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</cellXfs>
  <cellStyles count="9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工業従業者規模別事業所数の推移" xfId="6"/>
    <cellStyle name="標準_磐田市の工業の位置" xfId="7"/>
    <cellStyle name="未定義" xfId="8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9;&#26377;&#12501;&#12457;&#12523;&#12480;\&#20225;&#30011;&#35519;&#25972;&#35506;\&#24179;&#25104;&#65297;&#65304;&#24180;&#29256;&#32113;&#35336;&#26360;\&#22269;&#20445;&#24180;&#37329;&#35506;\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71"/>
  <sheetViews>
    <sheetView tabSelected="1" view="pageBreakPreview" zoomScale="125" zoomScaleNormal="100" zoomScaleSheetLayoutView="125" workbookViewId="0">
      <selection activeCell="A4" sqref="A4:B4"/>
    </sheetView>
  </sheetViews>
  <sheetFormatPr defaultColWidth="9" defaultRowHeight="13.5" x14ac:dyDescent="0.15"/>
  <cols>
    <col min="1" max="1" width="5.125" style="4" customWidth="1"/>
    <col min="2" max="2" width="6.125" style="1" customWidth="1"/>
    <col min="3" max="3" width="10.875" style="1" customWidth="1"/>
    <col min="4" max="4" width="13.625" style="1" customWidth="1"/>
    <col min="5" max="5" width="14" style="1" customWidth="1"/>
    <col min="6" max="6" width="16.125" style="1" customWidth="1"/>
    <col min="7" max="7" width="15.875" style="1" customWidth="1"/>
    <col min="8" max="8" width="11" style="1" bestFit="1" customWidth="1"/>
    <col min="9" max="9" width="12.75" style="1" bestFit="1" customWidth="1"/>
    <col min="10" max="10" width="11" style="1" bestFit="1" customWidth="1"/>
    <col min="11" max="12" width="12.125" style="1" bestFit="1" customWidth="1"/>
    <col min="13" max="13" width="10" style="1" bestFit="1" customWidth="1"/>
    <col min="14" max="16384" width="9" style="1"/>
  </cols>
  <sheetData>
    <row r="1" spans="1:14" s="3" customFormat="1" ht="45" customHeight="1" x14ac:dyDescent="0.15">
      <c r="A1" s="133" t="s">
        <v>67</v>
      </c>
      <c r="B1" s="133"/>
      <c r="C1" s="133"/>
      <c r="D1" s="133"/>
      <c r="E1" s="133"/>
      <c r="F1" s="133"/>
      <c r="G1" s="133"/>
    </row>
    <row r="2" spans="1:14" s="3" customFormat="1" ht="8.25" customHeight="1" x14ac:dyDescent="0.15">
      <c r="A2" s="35"/>
      <c r="B2" s="36"/>
      <c r="C2" s="36"/>
      <c r="D2" s="36"/>
      <c r="E2" s="36"/>
      <c r="F2" s="36"/>
      <c r="G2" s="36"/>
    </row>
    <row r="3" spans="1:14" s="38" customFormat="1" ht="15" customHeight="1" x14ac:dyDescent="0.15">
      <c r="A3" s="7" t="s">
        <v>92</v>
      </c>
      <c r="B3" s="8"/>
      <c r="C3" s="8"/>
      <c r="D3" s="8"/>
      <c r="E3" s="8"/>
      <c r="F3" s="8"/>
      <c r="G3" s="8"/>
    </row>
    <row r="4" spans="1:14" s="8" customFormat="1" ht="26.1" customHeight="1" x14ac:dyDescent="0.15">
      <c r="A4" s="134" t="s">
        <v>2</v>
      </c>
      <c r="B4" s="135"/>
      <c r="C4" s="9" t="s">
        <v>70</v>
      </c>
      <c r="D4" s="9" t="s">
        <v>65</v>
      </c>
      <c r="E4" s="9" t="s">
        <v>5</v>
      </c>
      <c r="F4" s="9" t="s">
        <v>6</v>
      </c>
      <c r="G4" s="10" t="s">
        <v>7</v>
      </c>
      <c r="J4" s="1"/>
      <c r="K4" s="1"/>
      <c r="L4" s="1"/>
      <c r="M4" s="1"/>
      <c r="N4" s="1"/>
    </row>
    <row r="5" spans="1:14" s="8" customFormat="1" ht="13.5" hidden="1" customHeight="1" x14ac:dyDescent="0.15">
      <c r="A5" s="131" t="s">
        <v>73</v>
      </c>
      <c r="B5" s="132"/>
      <c r="C5" s="43">
        <v>542</v>
      </c>
      <c r="D5" s="12">
        <v>35388</v>
      </c>
      <c r="E5" s="11">
        <v>18103998</v>
      </c>
      <c r="F5" s="11">
        <v>77768925</v>
      </c>
      <c r="G5" s="11">
        <v>156748531</v>
      </c>
      <c r="J5" s="1"/>
      <c r="K5" s="1"/>
      <c r="L5" s="1"/>
      <c r="M5" s="1"/>
      <c r="N5" s="1"/>
    </row>
    <row r="6" spans="1:14" s="8" customFormat="1" ht="13.5" customHeight="1" x14ac:dyDescent="0.15">
      <c r="A6" s="131" t="s">
        <v>105</v>
      </c>
      <c r="B6" s="132"/>
      <c r="C6" s="73">
        <v>513</v>
      </c>
      <c r="D6" s="74">
        <v>36434</v>
      </c>
      <c r="E6" s="11">
        <v>19388633</v>
      </c>
      <c r="F6" s="11">
        <v>77059388</v>
      </c>
      <c r="G6" s="11">
        <v>149197337</v>
      </c>
      <c r="I6" s="1"/>
      <c r="J6" s="1"/>
      <c r="K6" s="1"/>
      <c r="L6" s="1"/>
      <c r="M6" s="1"/>
      <c r="N6" s="1"/>
    </row>
    <row r="7" spans="1:14" s="8" customFormat="1" ht="13.5" customHeight="1" x14ac:dyDescent="0.15">
      <c r="A7" s="131">
        <v>2</v>
      </c>
      <c r="B7" s="132"/>
      <c r="C7" s="73">
        <v>511</v>
      </c>
      <c r="D7" s="74">
        <v>36428</v>
      </c>
      <c r="E7" s="11">
        <v>19023235</v>
      </c>
      <c r="F7" s="11">
        <v>71815440</v>
      </c>
      <c r="G7" s="11">
        <v>141375900</v>
      </c>
      <c r="I7" s="1"/>
      <c r="J7" s="1"/>
      <c r="K7" s="1"/>
      <c r="L7" s="1"/>
      <c r="M7" s="1"/>
      <c r="N7" s="1"/>
    </row>
    <row r="8" spans="1:14" s="8" customFormat="1" ht="13.5" customHeight="1" x14ac:dyDescent="0.15">
      <c r="A8" s="131">
        <v>3</v>
      </c>
      <c r="B8" s="132"/>
      <c r="C8" s="73">
        <v>621</v>
      </c>
      <c r="D8" s="12">
        <v>37358</v>
      </c>
      <c r="E8" s="11">
        <v>19560204</v>
      </c>
      <c r="F8" s="11">
        <v>84472335</v>
      </c>
      <c r="G8" s="11">
        <v>149823536</v>
      </c>
      <c r="I8" s="1"/>
      <c r="J8" s="1"/>
      <c r="K8" s="1"/>
      <c r="L8" s="1"/>
      <c r="M8" s="1"/>
      <c r="N8" s="1"/>
    </row>
    <row r="9" spans="1:14" s="8" customFormat="1" ht="13.5" customHeight="1" x14ac:dyDescent="0.15">
      <c r="A9" s="131">
        <v>4</v>
      </c>
      <c r="B9" s="138"/>
      <c r="C9" s="75">
        <v>624</v>
      </c>
      <c r="D9" s="63">
        <v>38278</v>
      </c>
      <c r="E9" s="72">
        <v>21417762</v>
      </c>
      <c r="F9" s="72">
        <v>96326739</v>
      </c>
      <c r="G9" s="72">
        <v>178996540</v>
      </c>
      <c r="I9" s="1"/>
    </row>
    <row r="10" spans="1:14" s="38" customFormat="1" ht="12" customHeight="1" x14ac:dyDescent="0.15">
      <c r="A10" s="139">
        <v>5</v>
      </c>
      <c r="B10" s="140"/>
      <c r="C10" s="81">
        <v>620</v>
      </c>
      <c r="D10" s="82">
        <v>38584</v>
      </c>
      <c r="E10" s="82">
        <v>21395902</v>
      </c>
      <c r="F10" s="82">
        <v>96741794</v>
      </c>
      <c r="G10" s="82">
        <v>177122753</v>
      </c>
      <c r="H10" s="46"/>
      <c r="I10" s="1"/>
    </row>
    <row r="11" spans="1:14" s="8" customFormat="1" ht="13.5" customHeight="1" x14ac:dyDescent="0.15">
      <c r="A11" s="83" t="s">
        <v>101</v>
      </c>
      <c r="B11" s="84"/>
      <c r="C11" s="84"/>
      <c r="D11" s="84"/>
      <c r="E11" s="84"/>
      <c r="F11" s="84"/>
      <c r="G11" s="84"/>
    </row>
    <row r="12" spans="1:14" hidden="1" x14ac:dyDescent="0.15">
      <c r="A12" s="83" t="s">
        <v>69</v>
      </c>
      <c r="B12" s="85"/>
      <c r="C12" s="84"/>
      <c r="D12" s="84"/>
      <c r="E12" s="84"/>
      <c r="F12" s="85"/>
      <c r="G12" s="85"/>
    </row>
    <row r="13" spans="1:14" x14ac:dyDescent="0.15">
      <c r="A13" s="83" t="s">
        <v>109</v>
      </c>
      <c r="B13" s="85"/>
      <c r="C13" s="84"/>
      <c r="D13" s="84"/>
      <c r="E13" s="84"/>
      <c r="F13" s="85"/>
      <c r="G13" s="85"/>
    </row>
    <row r="14" spans="1:14" x14ac:dyDescent="0.15">
      <c r="A14" s="83" t="s">
        <v>97</v>
      </c>
      <c r="B14" s="85"/>
      <c r="C14" s="84"/>
      <c r="D14" s="84"/>
      <c r="E14" s="84"/>
      <c r="F14" s="85"/>
      <c r="G14" s="85"/>
    </row>
    <row r="15" spans="1:14" x14ac:dyDescent="0.15">
      <c r="A15" s="83" t="s">
        <v>98</v>
      </c>
      <c r="B15" s="85"/>
      <c r="C15" s="84"/>
      <c r="D15" s="84"/>
      <c r="E15" s="84"/>
      <c r="F15" s="85"/>
      <c r="G15" s="85"/>
    </row>
    <row r="16" spans="1:14" x14ac:dyDescent="0.15">
      <c r="A16" s="86"/>
      <c r="B16" s="86"/>
      <c r="C16" s="87"/>
      <c r="D16" s="88"/>
      <c r="E16" s="89"/>
      <c r="F16" s="89"/>
      <c r="G16" s="89"/>
    </row>
    <row r="17" spans="1:13" x14ac:dyDescent="0.15">
      <c r="A17" s="141" t="s">
        <v>106</v>
      </c>
      <c r="B17" s="141"/>
      <c r="C17" s="141"/>
      <c r="D17" s="141"/>
      <c r="E17" s="141"/>
      <c r="F17" s="141"/>
      <c r="G17" s="141"/>
    </row>
    <row r="18" spans="1:13" s="38" customFormat="1" ht="26.1" customHeight="1" x14ac:dyDescent="0.15">
      <c r="A18" s="142" t="s">
        <v>8</v>
      </c>
      <c r="B18" s="142"/>
      <c r="C18" s="142"/>
      <c r="D18" s="143"/>
      <c r="E18" s="90" t="s">
        <v>71</v>
      </c>
      <c r="F18" s="90" t="s">
        <v>66</v>
      </c>
      <c r="G18" s="91" t="s">
        <v>64</v>
      </c>
    </row>
    <row r="19" spans="1:13" s="8" customFormat="1" ht="13.5" customHeight="1" x14ac:dyDescent="0.15">
      <c r="A19" s="92" t="s">
        <v>4</v>
      </c>
      <c r="B19" s="93"/>
      <c r="C19" s="84"/>
      <c r="D19" s="84"/>
      <c r="E19" s="94">
        <v>620</v>
      </c>
      <c r="F19" s="95">
        <v>38584</v>
      </c>
      <c r="G19" s="95">
        <v>177122753</v>
      </c>
    </row>
    <row r="20" spans="1:13" s="8" customFormat="1" ht="13.5" customHeight="1" x14ac:dyDescent="0.15">
      <c r="A20" s="96" t="s">
        <v>9</v>
      </c>
      <c r="B20" s="136" t="s">
        <v>10</v>
      </c>
      <c r="C20" s="136"/>
      <c r="D20" s="137"/>
      <c r="E20" s="94">
        <v>29</v>
      </c>
      <c r="F20" s="95">
        <v>1469</v>
      </c>
      <c r="G20" s="95">
        <v>5241259</v>
      </c>
      <c r="H20" s="54"/>
      <c r="I20" s="11"/>
      <c r="J20" s="11"/>
      <c r="K20" s="48"/>
      <c r="L20" s="11"/>
      <c r="M20" s="11"/>
    </row>
    <row r="21" spans="1:13" s="8" customFormat="1" ht="13.5" customHeight="1" x14ac:dyDescent="0.15">
      <c r="A21" s="96" t="s">
        <v>11</v>
      </c>
      <c r="B21" s="136" t="s">
        <v>12</v>
      </c>
      <c r="C21" s="136"/>
      <c r="D21" s="137"/>
      <c r="E21" s="94">
        <v>14</v>
      </c>
      <c r="F21" s="95">
        <v>435</v>
      </c>
      <c r="G21" s="95">
        <v>31330438</v>
      </c>
      <c r="I21" s="47"/>
      <c r="K21" s="47"/>
    </row>
    <row r="22" spans="1:13" s="8" customFormat="1" ht="13.5" customHeight="1" x14ac:dyDescent="0.15">
      <c r="A22" s="96" t="s">
        <v>38</v>
      </c>
      <c r="B22" s="136" t="s">
        <v>13</v>
      </c>
      <c r="C22" s="136"/>
      <c r="D22" s="137"/>
      <c r="E22" s="94">
        <v>34</v>
      </c>
      <c r="F22" s="95">
        <v>753</v>
      </c>
      <c r="G22" s="95">
        <v>1223768</v>
      </c>
      <c r="I22" s="47"/>
      <c r="K22" s="47"/>
    </row>
    <row r="23" spans="1:13" s="8" customFormat="1" ht="13.5" customHeight="1" x14ac:dyDescent="0.15">
      <c r="A23" s="96" t="s">
        <v>39</v>
      </c>
      <c r="B23" s="136" t="s">
        <v>14</v>
      </c>
      <c r="C23" s="136"/>
      <c r="D23" s="137"/>
      <c r="E23" s="94">
        <v>11</v>
      </c>
      <c r="F23" s="95">
        <v>227</v>
      </c>
      <c r="G23" s="95">
        <v>497690</v>
      </c>
      <c r="I23" s="47"/>
      <c r="K23" s="47"/>
    </row>
    <row r="24" spans="1:13" s="8" customFormat="1" ht="13.5" customHeight="1" x14ac:dyDescent="0.15">
      <c r="A24" s="96" t="s">
        <v>40</v>
      </c>
      <c r="B24" s="136" t="s">
        <v>15</v>
      </c>
      <c r="C24" s="136"/>
      <c r="D24" s="137"/>
      <c r="E24" s="94">
        <v>10</v>
      </c>
      <c r="F24" s="95">
        <v>199</v>
      </c>
      <c r="G24" s="95">
        <v>325709</v>
      </c>
      <c r="I24" s="47"/>
      <c r="K24" s="47"/>
    </row>
    <row r="25" spans="1:13" s="8" customFormat="1" ht="7.5" customHeight="1" x14ac:dyDescent="0.15">
      <c r="A25" s="96"/>
      <c r="B25" s="97"/>
      <c r="C25" s="97"/>
      <c r="D25" s="98"/>
      <c r="E25" s="94"/>
      <c r="F25" s="95"/>
      <c r="G25" s="95"/>
      <c r="I25" s="47"/>
      <c r="K25" s="47"/>
    </row>
    <row r="26" spans="1:13" s="8" customFormat="1" ht="13.5" customHeight="1" x14ac:dyDescent="0.15">
      <c r="A26" s="96" t="s">
        <v>16</v>
      </c>
      <c r="B26" s="136" t="s">
        <v>17</v>
      </c>
      <c r="C26" s="136"/>
      <c r="D26" s="137"/>
      <c r="E26" s="94">
        <v>6</v>
      </c>
      <c r="F26" s="95">
        <v>254</v>
      </c>
      <c r="G26" s="95" t="s">
        <v>114</v>
      </c>
      <c r="I26" s="47"/>
      <c r="K26" s="47"/>
    </row>
    <row r="27" spans="1:13" s="8" customFormat="1" ht="13.5" customHeight="1" x14ac:dyDescent="0.15">
      <c r="A27" s="96" t="s">
        <v>18</v>
      </c>
      <c r="B27" s="136" t="s">
        <v>19</v>
      </c>
      <c r="C27" s="136"/>
      <c r="D27" s="137"/>
      <c r="E27" s="94">
        <v>21</v>
      </c>
      <c r="F27" s="95">
        <v>601</v>
      </c>
      <c r="G27" s="95">
        <v>1831835</v>
      </c>
      <c r="I27" s="47"/>
      <c r="K27" s="47"/>
    </row>
    <row r="28" spans="1:13" s="8" customFormat="1" ht="13.5" customHeight="1" x14ac:dyDescent="0.15">
      <c r="A28" s="96" t="s">
        <v>41</v>
      </c>
      <c r="B28" s="136" t="s">
        <v>20</v>
      </c>
      <c r="C28" s="136"/>
      <c r="D28" s="137"/>
      <c r="E28" s="94">
        <v>13</v>
      </c>
      <c r="F28" s="95">
        <v>1190</v>
      </c>
      <c r="G28" s="95">
        <v>7715885</v>
      </c>
      <c r="I28" s="47"/>
      <c r="K28" s="47"/>
    </row>
    <row r="29" spans="1:13" s="8" customFormat="1" ht="13.5" customHeight="1" x14ac:dyDescent="0.15">
      <c r="A29" s="96" t="s">
        <v>42</v>
      </c>
      <c r="B29" s="136" t="s">
        <v>21</v>
      </c>
      <c r="C29" s="136"/>
      <c r="D29" s="137"/>
      <c r="E29" s="94">
        <v>1</v>
      </c>
      <c r="F29" s="95">
        <v>11</v>
      </c>
      <c r="G29" s="95" t="s">
        <v>114</v>
      </c>
    </row>
    <row r="30" spans="1:13" s="8" customFormat="1" ht="13.5" customHeight="1" x14ac:dyDescent="0.15">
      <c r="A30" s="96" t="s">
        <v>43</v>
      </c>
      <c r="B30" s="136" t="s">
        <v>0</v>
      </c>
      <c r="C30" s="136"/>
      <c r="D30" s="137"/>
      <c r="E30" s="94">
        <v>46</v>
      </c>
      <c r="F30" s="95">
        <v>2289</v>
      </c>
      <c r="G30" s="95">
        <v>6185341</v>
      </c>
      <c r="H30" s="34"/>
    </row>
    <row r="31" spans="1:13" s="8" customFormat="1" ht="7.5" customHeight="1" x14ac:dyDescent="0.15">
      <c r="A31" s="96"/>
      <c r="B31" s="97"/>
      <c r="C31" s="97"/>
      <c r="D31" s="98"/>
      <c r="E31" s="94"/>
      <c r="F31" s="95"/>
      <c r="G31" s="95"/>
    </row>
    <row r="32" spans="1:13" s="8" customFormat="1" ht="13.5" customHeight="1" x14ac:dyDescent="0.15">
      <c r="A32" s="96" t="s">
        <v>44</v>
      </c>
      <c r="B32" s="136" t="s">
        <v>22</v>
      </c>
      <c r="C32" s="136"/>
      <c r="D32" s="137"/>
      <c r="E32" s="94">
        <v>12</v>
      </c>
      <c r="F32" s="95">
        <v>292</v>
      </c>
      <c r="G32" s="95">
        <v>581379</v>
      </c>
    </row>
    <row r="33" spans="1:11" s="8" customFormat="1" ht="13.5" customHeight="1" x14ac:dyDescent="0.15">
      <c r="A33" s="96" t="s">
        <v>45</v>
      </c>
      <c r="B33" s="136" t="s">
        <v>23</v>
      </c>
      <c r="C33" s="136"/>
      <c r="D33" s="137"/>
      <c r="E33" s="94">
        <v>12</v>
      </c>
      <c r="F33" s="95">
        <v>232</v>
      </c>
      <c r="G33" s="95">
        <v>703210</v>
      </c>
    </row>
    <row r="34" spans="1:11" s="8" customFormat="1" ht="13.5" customHeight="1" x14ac:dyDescent="0.15">
      <c r="A34" s="96" t="s">
        <v>46</v>
      </c>
      <c r="B34" s="136" t="s">
        <v>24</v>
      </c>
      <c r="C34" s="136"/>
      <c r="D34" s="137"/>
      <c r="E34" s="94">
        <v>13</v>
      </c>
      <c r="F34" s="95">
        <v>235</v>
      </c>
      <c r="G34" s="95">
        <v>2173438</v>
      </c>
      <c r="I34" s="47"/>
      <c r="K34" s="47"/>
    </row>
    <row r="35" spans="1:11" s="8" customFormat="1" ht="13.5" customHeight="1" x14ac:dyDescent="0.15">
      <c r="A35" s="96" t="s">
        <v>47</v>
      </c>
      <c r="B35" s="136" t="s">
        <v>25</v>
      </c>
      <c r="C35" s="136"/>
      <c r="D35" s="137"/>
      <c r="E35" s="94">
        <v>9</v>
      </c>
      <c r="F35" s="95">
        <v>843</v>
      </c>
      <c r="G35" s="95">
        <v>6480555</v>
      </c>
      <c r="I35" s="47"/>
      <c r="K35" s="47"/>
    </row>
    <row r="36" spans="1:11" s="8" customFormat="1" ht="7.5" customHeight="1" x14ac:dyDescent="0.15">
      <c r="A36" s="96"/>
      <c r="B36" s="97"/>
      <c r="C36" s="97"/>
      <c r="D36" s="98"/>
      <c r="E36" s="94"/>
      <c r="F36" s="95"/>
      <c r="G36" s="95"/>
      <c r="I36" s="47"/>
      <c r="K36" s="47"/>
    </row>
    <row r="37" spans="1:11" s="8" customFormat="1" ht="13.5" customHeight="1" x14ac:dyDescent="0.15">
      <c r="A37" s="96" t="s">
        <v>48</v>
      </c>
      <c r="B37" s="136" t="s">
        <v>26</v>
      </c>
      <c r="C37" s="136"/>
      <c r="D37" s="137"/>
      <c r="E37" s="94">
        <v>89</v>
      </c>
      <c r="F37" s="95">
        <v>1740</v>
      </c>
      <c r="G37" s="95">
        <v>3577116</v>
      </c>
      <c r="I37" s="47"/>
      <c r="K37" s="47"/>
    </row>
    <row r="38" spans="1:11" s="8" customFormat="1" ht="13.5" customHeight="1" x14ac:dyDescent="0.15">
      <c r="A38" s="96" t="s">
        <v>49</v>
      </c>
      <c r="B38" s="136" t="s">
        <v>27</v>
      </c>
      <c r="C38" s="136"/>
      <c r="D38" s="137"/>
      <c r="E38" s="94">
        <v>25</v>
      </c>
      <c r="F38" s="95">
        <v>787</v>
      </c>
      <c r="G38" s="95">
        <v>1281900</v>
      </c>
      <c r="I38" s="47"/>
      <c r="K38" s="47"/>
    </row>
    <row r="39" spans="1:11" s="8" customFormat="1" ht="13.5" customHeight="1" x14ac:dyDescent="0.15">
      <c r="A39" s="96" t="s">
        <v>50</v>
      </c>
      <c r="B39" s="136" t="s">
        <v>28</v>
      </c>
      <c r="C39" s="136"/>
      <c r="D39" s="137"/>
      <c r="E39" s="94">
        <v>82</v>
      </c>
      <c r="F39" s="95">
        <v>1341</v>
      </c>
      <c r="G39" s="95">
        <v>3060165</v>
      </c>
      <c r="I39" s="47"/>
      <c r="K39" s="47"/>
    </row>
    <row r="40" spans="1:11" s="8" customFormat="1" ht="13.5" customHeight="1" x14ac:dyDescent="0.15">
      <c r="A40" s="96" t="s">
        <v>51</v>
      </c>
      <c r="B40" s="136" t="s">
        <v>29</v>
      </c>
      <c r="C40" s="136"/>
      <c r="D40" s="137"/>
      <c r="E40" s="94">
        <v>10</v>
      </c>
      <c r="F40" s="95">
        <v>197</v>
      </c>
      <c r="G40" s="95">
        <v>701287</v>
      </c>
      <c r="I40" s="47"/>
      <c r="K40" s="47"/>
    </row>
    <row r="41" spans="1:11" s="8" customFormat="1" ht="13.5" customHeight="1" x14ac:dyDescent="0.15">
      <c r="A41" s="96" t="s">
        <v>52</v>
      </c>
      <c r="B41" s="136" t="s">
        <v>1</v>
      </c>
      <c r="C41" s="136"/>
      <c r="D41" s="137"/>
      <c r="E41" s="94">
        <v>10</v>
      </c>
      <c r="F41" s="95">
        <v>2774</v>
      </c>
      <c r="G41" s="95">
        <v>8927386</v>
      </c>
      <c r="I41" s="34"/>
      <c r="K41" s="47"/>
    </row>
    <row r="42" spans="1:11" s="8" customFormat="1" ht="7.5" customHeight="1" x14ac:dyDescent="0.15">
      <c r="A42" s="96"/>
      <c r="B42" s="97"/>
      <c r="C42" s="97"/>
      <c r="D42" s="98"/>
      <c r="E42" s="94"/>
      <c r="F42" s="95"/>
      <c r="G42" s="95"/>
      <c r="I42" s="47"/>
      <c r="K42" s="47"/>
    </row>
    <row r="43" spans="1:11" s="8" customFormat="1" ht="13.5" customHeight="1" x14ac:dyDescent="0.15">
      <c r="A43" s="96" t="s">
        <v>53</v>
      </c>
      <c r="B43" s="136" t="s">
        <v>30</v>
      </c>
      <c r="C43" s="136"/>
      <c r="D43" s="137"/>
      <c r="E43" s="94">
        <v>26</v>
      </c>
      <c r="F43" s="95">
        <v>905</v>
      </c>
      <c r="G43" s="95">
        <v>2647841</v>
      </c>
      <c r="I43" s="47"/>
      <c r="K43" s="47"/>
    </row>
    <row r="44" spans="1:11" s="8" customFormat="1" ht="13.5" hidden="1" customHeight="1" x14ac:dyDescent="0.15">
      <c r="A44" s="96" t="s">
        <v>54</v>
      </c>
      <c r="B44" s="136" t="s">
        <v>31</v>
      </c>
      <c r="C44" s="136"/>
      <c r="D44" s="137"/>
      <c r="E44" s="94">
        <v>111</v>
      </c>
      <c r="F44" s="95">
        <v>19809</v>
      </c>
      <c r="G44" s="99"/>
      <c r="K44" s="47"/>
    </row>
    <row r="45" spans="1:11" s="8" customFormat="1" ht="13.5" customHeight="1" x14ac:dyDescent="0.15">
      <c r="A45" s="96" t="s">
        <v>55</v>
      </c>
      <c r="B45" s="136" t="s">
        <v>32</v>
      </c>
      <c r="C45" s="136"/>
      <c r="D45" s="137"/>
      <c r="E45" s="94">
        <v>111</v>
      </c>
      <c r="F45" s="95">
        <v>20035</v>
      </c>
      <c r="G45" s="100">
        <v>85999606</v>
      </c>
      <c r="K45" s="34"/>
    </row>
    <row r="46" spans="1:11" s="8" customFormat="1" ht="13.5" customHeight="1" x14ac:dyDescent="0.15">
      <c r="A46" s="101" t="s">
        <v>56</v>
      </c>
      <c r="B46" s="149" t="s">
        <v>33</v>
      </c>
      <c r="C46" s="149"/>
      <c r="D46" s="150"/>
      <c r="E46" s="102">
        <v>36</v>
      </c>
      <c r="F46" s="103">
        <v>1775</v>
      </c>
      <c r="G46" s="103">
        <v>4917625</v>
      </c>
      <c r="I46" s="38"/>
      <c r="K46" s="47"/>
    </row>
    <row r="47" spans="1:11" s="8" customFormat="1" ht="13.5" customHeight="1" x14ac:dyDescent="0.15">
      <c r="A47" s="104" t="s">
        <v>110</v>
      </c>
      <c r="B47" s="84"/>
      <c r="C47" s="84"/>
      <c r="D47" s="84"/>
      <c r="E47" s="89"/>
      <c r="F47" s="89"/>
      <c r="G47" s="89"/>
      <c r="I47" s="38"/>
      <c r="K47" s="47"/>
    </row>
    <row r="48" spans="1:11" s="8" customFormat="1" ht="13.5" customHeight="1" x14ac:dyDescent="0.15">
      <c r="A48" s="83" t="s">
        <v>111</v>
      </c>
      <c r="B48" s="84"/>
      <c r="C48" s="84"/>
      <c r="D48" s="84"/>
      <c r="E48" s="89"/>
      <c r="F48" s="89"/>
      <c r="G48" s="89"/>
    </row>
    <row r="49" spans="1:9" s="8" customFormat="1" ht="13.5" customHeight="1" x14ac:dyDescent="0.15">
      <c r="A49" s="86"/>
      <c r="B49" s="84"/>
      <c r="C49" s="84"/>
      <c r="D49" s="84"/>
      <c r="E49" s="84"/>
      <c r="F49" s="84"/>
      <c r="G49" s="84"/>
    </row>
    <row r="50" spans="1:9" s="8" customFormat="1" ht="13.5" customHeight="1" x14ac:dyDescent="0.15">
      <c r="A50" s="105" t="s">
        <v>94</v>
      </c>
      <c r="B50" s="106"/>
      <c r="C50" s="106"/>
      <c r="D50" s="106"/>
      <c r="E50" s="106"/>
      <c r="F50" s="106"/>
      <c r="G50" s="84"/>
    </row>
    <row r="51" spans="1:9" s="38" customFormat="1" ht="15" customHeight="1" x14ac:dyDescent="0.15">
      <c r="A51" s="151" t="s">
        <v>72</v>
      </c>
      <c r="B51" s="151"/>
      <c r="C51" s="151"/>
      <c r="D51" s="151"/>
      <c r="E51" s="106"/>
      <c r="F51" s="106"/>
      <c r="G51" s="84"/>
      <c r="I51" s="8"/>
    </row>
    <row r="52" spans="1:9" s="38" customFormat="1" ht="15" customHeight="1" x14ac:dyDescent="0.15">
      <c r="A52" s="152" t="s">
        <v>3</v>
      </c>
      <c r="B52" s="153"/>
      <c r="C52" s="107" t="s">
        <v>4</v>
      </c>
      <c r="D52" s="107" t="s">
        <v>34</v>
      </c>
      <c r="E52" s="107" t="s">
        <v>35</v>
      </c>
      <c r="F52" s="107" t="s">
        <v>36</v>
      </c>
      <c r="G52" s="108" t="s">
        <v>37</v>
      </c>
      <c r="I52" s="8"/>
    </row>
    <row r="53" spans="1:9" s="8" customFormat="1" ht="13.5" hidden="1" customHeight="1" x14ac:dyDescent="0.15">
      <c r="A53" s="154" t="s">
        <v>73</v>
      </c>
      <c r="B53" s="155"/>
      <c r="C53" s="109">
        <f t="shared" ref="C53" si="0">SUM(D53:G53)</f>
        <v>542</v>
      </c>
      <c r="D53" s="109">
        <v>375</v>
      </c>
      <c r="E53" s="109">
        <v>109</v>
      </c>
      <c r="F53" s="109">
        <v>43</v>
      </c>
      <c r="G53" s="109">
        <v>15</v>
      </c>
    </row>
    <row r="54" spans="1:9" s="8" customFormat="1" ht="13.5" customHeight="1" x14ac:dyDescent="0.15">
      <c r="A54" s="154" t="s">
        <v>95</v>
      </c>
      <c r="B54" s="146"/>
      <c r="C54" s="95">
        <v>535</v>
      </c>
      <c r="D54" s="95">
        <v>362</v>
      </c>
      <c r="E54" s="95">
        <v>108</v>
      </c>
      <c r="F54" s="95">
        <v>48</v>
      </c>
      <c r="G54" s="95">
        <v>17</v>
      </c>
      <c r="I54" s="1"/>
    </row>
    <row r="55" spans="1:9" s="8" customFormat="1" ht="13.5" customHeight="1" x14ac:dyDescent="0.15">
      <c r="A55" s="154">
        <v>2</v>
      </c>
      <c r="B55" s="146"/>
      <c r="C55" s="95">
        <v>513</v>
      </c>
      <c r="D55" s="95">
        <v>344</v>
      </c>
      <c r="E55" s="95">
        <v>109</v>
      </c>
      <c r="F55" s="95">
        <v>41</v>
      </c>
      <c r="G55" s="95">
        <v>19</v>
      </c>
      <c r="I55" s="1"/>
    </row>
    <row r="56" spans="1:9" s="8" customFormat="1" ht="13.5" customHeight="1" x14ac:dyDescent="0.15">
      <c r="A56" s="139">
        <v>3</v>
      </c>
      <c r="B56" s="140"/>
      <c r="C56" s="95">
        <v>511</v>
      </c>
      <c r="D56" s="95">
        <v>336</v>
      </c>
      <c r="E56" s="95">
        <v>118</v>
      </c>
      <c r="F56" s="95">
        <v>39</v>
      </c>
      <c r="G56" s="103">
        <v>18</v>
      </c>
      <c r="I56" s="1"/>
    </row>
    <row r="57" spans="1:9" s="8" customFormat="1" ht="13.5" customHeight="1" x14ac:dyDescent="0.15">
      <c r="A57" s="156" t="s">
        <v>2</v>
      </c>
      <c r="B57" s="157"/>
      <c r="C57" s="110" t="s">
        <v>4</v>
      </c>
      <c r="D57" s="110" t="s">
        <v>91</v>
      </c>
      <c r="E57" s="110" t="s">
        <v>87</v>
      </c>
      <c r="F57" s="111" t="s">
        <v>88</v>
      </c>
      <c r="G57" s="112"/>
      <c r="I57" s="1"/>
    </row>
    <row r="58" spans="1:9" s="8" customFormat="1" ht="13.5" customHeight="1" x14ac:dyDescent="0.15">
      <c r="A58" s="147" t="s">
        <v>96</v>
      </c>
      <c r="B58" s="148"/>
      <c r="C58" s="113">
        <v>621</v>
      </c>
      <c r="D58" s="114">
        <f>C58-E58-F58</f>
        <v>447</v>
      </c>
      <c r="E58" s="115">
        <v>155</v>
      </c>
      <c r="F58" s="115">
        <v>19</v>
      </c>
      <c r="G58" s="89"/>
      <c r="I58" s="1"/>
    </row>
    <row r="59" spans="1:9" s="8" customFormat="1" ht="13.5" customHeight="1" x14ac:dyDescent="0.15">
      <c r="A59" s="145">
        <v>5</v>
      </c>
      <c r="B59" s="146"/>
      <c r="C59" s="116">
        <v>624</v>
      </c>
      <c r="D59" s="88">
        <f>C59-E59-F59</f>
        <v>447</v>
      </c>
      <c r="E59" s="117">
        <v>159</v>
      </c>
      <c r="F59" s="117">
        <v>18</v>
      </c>
      <c r="G59" s="89"/>
      <c r="I59" s="1"/>
    </row>
    <row r="60" spans="1:9" s="8" customFormat="1" ht="13.5" customHeight="1" x14ac:dyDescent="0.15">
      <c r="A60" s="139">
        <v>6</v>
      </c>
      <c r="B60" s="144"/>
      <c r="C60" s="118">
        <v>620</v>
      </c>
      <c r="D60" s="119">
        <f>C60-E60-F60</f>
        <v>451</v>
      </c>
      <c r="E60" s="120">
        <v>151</v>
      </c>
      <c r="F60" s="120">
        <v>18</v>
      </c>
      <c r="G60" s="89"/>
      <c r="I60" s="1"/>
    </row>
    <row r="61" spans="1:9" s="8" customFormat="1" ht="13.5" customHeight="1" x14ac:dyDescent="0.15">
      <c r="A61" s="64" t="s">
        <v>102</v>
      </c>
      <c r="B61" s="66"/>
      <c r="C61" s="67"/>
      <c r="D61" s="63"/>
      <c r="E61" s="68"/>
      <c r="F61" s="68"/>
      <c r="G61" s="68"/>
      <c r="I61" s="1"/>
    </row>
    <row r="62" spans="1:9" s="8" customFormat="1" ht="13.5" customHeight="1" x14ac:dyDescent="0.15">
      <c r="A62" s="64" t="s">
        <v>112</v>
      </c>
      <c r="B62" s="66"/>
      <c r="C62" s="67"/>
      <c r="D62" s="63"/>
      <c r="E62" s="68"/>
      <c r="F62" s="68"/>
      <c r="G62" s="68"/>
      <c r="I62" s="1"/>
    </row>
    <row r="63" spans="1:9" s="8" customFormat="1" ht="13.5" customHeight="1" x14ac:dyDescent="0.15">
      <c r="A63" s="64" t="s">
        <v>98</v>
      </c>
      <c r="B63" s="66"/>
      <c r="C63" s="67"/>
      <c r="D63" s="63"/>
      <c r="E63" s="68"/>
      <c r="F63" s="68"/>
      <c r="G63" s="68"/>
      <c r="I63" s="1"/>
    </row>
    <row r="64" spans="1:9" s="8" customFormat="1" ht="13.5" customHeight="1" x14ac:dyDescent="0.15">
      <c r="A64" s="64"/>
      <c r="B64" s="66"/>
      <c r="C64" s="67"/>
      <c r="D64" s="63"/>
      <c r="E64" s="68"/>
      <c r="F64" s="68"/>
      <c r="G64" s="68"/>
      <c r="I64" s="1"/>
    </row>
    <row r="66" spans="1:5" x14ac:dyDescent="0.15">
      <c r="A66" s="2"/>
    </row>
    <row r="67" spans="1:5" x14ac:dyDescent="0.15">
      <c r="A67" s="2"/>
    </row>
    <row r="68" spans="1:5" x14ac:dyDescent="0.15">
      <c r="A68" s="44"/>
      <c r="B68" s="45"/>
      <c r="C68" s="45"/>
      <c r="D68" s="45"/>
      <c r="E68" s="45"/>
    </row>
    <row r="70" spans="1:5" x14ac:dyDescent="0.15">
      <c r="A70" s="2"/>
    </row>
    <row r="71" spans="1:5" x14ac:dyDescent="0.15">
      <c r="A71" s="1"/>
    </row>
  </sheetData>
  <mergeCells count="43">
    <mergeCell ref="A60:B60"/>
    <mergeCell ref="A59:B59"/>
    <mergeCell ref="A58:B58"/>
    <mergeCell ref="B44:D44"/>
    <mergeCell ref="B45:D45"/>
    <mergeCell ref="B46:D46"/>
    <mergeCell ref="A51:D51"/>
    <mergeCell ref="A52:B52"/>
    <mergeCell ref="A53:B53"/>
    <mergeCell ref="A54:B54"/>
    <mergeCell ref="A55:B55"/>
    <mergeCell ref="A56:B56"/>
    <mergeCell ref="A57:B57"/>
    <mergeCell ref="B43:D43"/>
    <mergeCell ref="B29:D29"/>
    <mergeCell ref="B30:D30"/>
    <mergeCell ref="B32:D32"/>
    <mergeCell ref="B33:D33"/>
    <mergeCell ref="B34:D34"/>
    <mergeCell ref="B35:D35"/>
    <mergeCell ref="B37:D37"/>
    <mergeCell ref="B38:D38"/>
    <mergeCell ref="B39:D39"/>
    <mergeCell ref="B40:D40"/>
    <mergeCell ref="B41:D41"/>
    <mergeCell ref="B28:D28"/>
    <mergeCell ref="A9:B9"/>
    <mergeCell ref="A10:B10"/>
    <mergeCell ref="A17:G17"/>
    <mergeCell ref="A18:D18"/>
    <mergeCell ref="B20:D20"/>
    <mergeCell ref="B21:D21"/>
    <mergeCell ref="B22:D22"/>
    <mergeCell ref="B23:D23"/>
    <mergeCell ref="B24:D24"/>
    <mergeCell ref="B26:D26"/>
    <mergeCell ref="B27:D27"/>
    <mergeCell ref="A8:B8"/>
    <mergeCell ref="A1:G1"/>
    <mergeCell ref="A4:B4"/>
    <mergeCell ref="A5:B5"/>
    <mergeCell ref="A6:B6"/>
    <mergeCell ref="A7:B7"/>
  </mergeCells>
  <phoneticPr fontId="3"/>
  <pageMargins left="0.98425196850393704" right="0.98425196850393704" top="0.78740157480314965" bottom="0.98425196850393704" header="0.31496062992125984" footer="0.51181102362204722"/>
  <pageSetup paperSize="9" scale="93" firstPageNumber="25" orientation="portrait" useFirstPageNumber="1" r:id="rId1"/>
  <headerFooter alignWithMargins="0">
    <oddFooter>&amp;C&amp;"ＭＳ Ｐ明朝,標準"&amp;10- 21 -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59"/>
  <sheetViews>
    <sheetView view="pageBreakPreview" topLeftCell="A22" zoomScaleNormal="100" zoomScaleSheetLayoutView="100" workbookViewId="0">
      <selection activeCell="F51" sqref="F51"/>
    </sheetView>
  </sheetViews>
  <sheetFormatPr defaultColWidth="9" defaultRowHeight="13.5" x14ac:dyDescent="0.15"/>
  <cols>
    <col min="1" max="1" width="11" style="5" customWidth="1"/>
    <col min="2" max="2" width="5.375" style="5" customWidth="1"/>
    <col min="3" max="3" width="15.625" style="5" customWidth="1"/>
    <col min="4" max="6" width="14.375" style="5" customWidth="1"/>
    <col min="7" max="7" width="14.375" style="6" hidden="1" customWidth="1"/>
    <col min="8" max="8" width="14.375" style="5" customWidth="1"/>
    <col min="9" max="9" width="9" style="5"/>
    <col min="10" max="10" width="18" style="5" customWidth="1"/>
    <col min="11" max="14" width="9" style="5"/>
    <col min="15" max="15" width="10.5" style="5" bestFit="1" customWidth="1"/>
    <col min="16" max="16384" width="9" style="5"/>
  </cols>
  <sheetData>
    <row r="1" spans="2:11" s="40" customFormat="1" ht="15" customHeight="1" x14ac:dyDescent="0.15">
      <c r="B1" s="13" t="s">
        <v>93</v>
      </c>
      <c r="C1" s="13"/>
      <c r="D1" s="13"/>
      <c r="E1" s="13"/>
      <c r="F1" s="13"/>
      <c r="G1" s="39"/>
    </row>
    <row r="2" spans="2:11" s="40" customFormat="1" ht="15" customHeight="1" x14ac:dyDescent="0.15">
      <c r="B2" s="13" t="s">
        <v>89</v>
      </c>
      <c r="C2" s="13"/>
      <c r="D2" s="13"/>
      <c r="E2" s="13"/>
      <c r="F2" s="13"/>
      <c r="G2" s="39"/>
    </row>
    <row r="3" spans="2:11" ht="14.25" customHeight="1" x14ac:dyDescent="0.15">
      <c r="B3" s="158" t="s">
        <v>57</v>
      </c>
      <c r="C3" s="159"/>
      <c r="D3" s="59" t="s">
        <v>99</v>
      </c>
      <c r="E3" s="69" t="s">
        <v>107</v>
      </c>
      <c r="F3" s="57"/>
      <c r="G3" s="55" t="s">
        <v>59</v>
      </c>
    </row>
    <row r="4" spans="2:11" ht="14.25" customHeight="1" x14ac:dyDescent="0.15">
      <c r="B4" s="160"/>
      <c r="C4" s="161"/>
      <c r="D4" s="58"/>
      <c r="E4" s="27"/>
      <c r="F4" s="56" t="s">
        <v>58</v>
      </c>
      <c r="G4" s="27"/>
    </row>
    <row r="5" spans="2:11" ht="14.25" customHeight="1" x14ac:dyDescent="0.15">
      <c r="B5" s="15"/>
      <c r="C5" s="16" t="s">
        <v>60</v>
      </c>
      <c r="D5" s="17">
        <v>10586</v>
      </c>
      <c r="E5" s="121">
        <v>10530</v>
      </c>
      <c r="F5" s="18">
        <v>100</v>
      </c>
      <c r="G5" s="19">
        <f>E5/D5*100-100</f>
        <v>-0.52900056678632268</v>
      </c>
      <c r="H5" s="49"/>
    </row>
    <row r="6" spans="2:11" ht="14.25" customHeight="1" x14ac:dyDescent="0.15">
      <c r="B6" s="13"/>
      <c r="C6" s="20" t="s">
        <v>61</v>
      </c>
      <c r="D6" s="21">
        <v>9923</v>
      </c>
      <c r="E6" s="122">
        <v>9871</v>
      </c>
      <c r="F6" s="22">
        <v>93.741690408357073</v>
      </c>
      <c r="G6" s="19">
        <f>E6/D6*100-100</f>
        <v>-0.52403507003930372</v>
      </c>
    </row>
    <row r="7" spans="2:11" ht="14.25" customHeight="1" x14ac:dyDescent="0.15">
      <c r="B7" s="13"/>
      <c r="C7" s="20" t="s">
        <v>62</v>
      </c>
      <c r="D7" s="21">
        <v>663</v>
      </c>
      <c r="E7" s="122">
        <v>659</v>
      </c>
      <c r="F7" s="22">
        <v>6.2583095916429246</v>
      </c>
      <c r="G7" s="19">
        <f>E7/D7*100-100</f>
        <v>-0.60331825037707176</v>
      </c>
    </row>
    <row r="8" spans="2:11" ht="14.25" customHeight="1" x14ac:dyDescent="0.15">
      <c r="B8" s="13" t="s">
        <v>108</v>
      </c>
      <c r="C8" s="23"/>
      <c r="D8" s="24"/>
      <c r="E8" s="123"/>
      <c r="F8" s="25"/>
      <c r="G8" s="26"/>
    </row>
    <row r="9" spans="2:11" ht="14.25" customHeight="1" x14ac:dyDescent="0.15">
      <c r="B9" s="27">
        <v>1</v>
      </c>
      <c r="C9" s="20" t="s">
        <v>74</v>
      </c>
      <c r="D9" s="21">
        <v>2327</v>
      </c>
      <c r="E9" s="122">
        <v>2317</v>
      </c>
      <c r="F9" s="22">
        <v>22.00379867046534</v>
      </c>
      <c r="G9" s="19">
        <f t="shared" ref="G9:G18" si="0">E9/D9*100-100</f>
        <v>-0.42973785990545821</v>
      </c>
    </row>
    <row r="10" spans="2:11" ht="14.25" customHeight="1" x14ac:dyDescent="0.15">
      <c r="B10" s="27">
        <v>2</v>
      </c>
      <c r="C10" s="20" t="s">
        <v>75</v>
      </c>
      <c r="D10" s="21">
        <v>1677</v>
      </c>
      <c r="E10" s="122">
        <v>1668</v>
      </c>
      <c r="F10" s="22">
        <v>15.840455840455842</v>
      </c>
      <c r="G10" s="19">
        <f t="shared" si="0"/>
        <v>-0.53667262969588592</v>
      </c>
    </row>
    <row r="11" spans="2:11" ht="14.25" customHeight="1" x14ac:dyDescent="0.15">
      <c r="B11" s="27">
        <v>3</v>
      </c>
      <c r="C11" s="20" t="s">
        <v>76</v>
      </c>
      <c r="D11" s="21">
        <v>896</v>
      </c>
      <c r="E11" s="122">
        <v>893</v>
      </c>
      <c r="F11" s="22">
        <v>8.4805318138651469</v>
      </c>
      <c r="G11" s="19">
        <f t="shared" si="0"/>
        <v>-0.3348214285714306</v>
      </c>
    </row>
    <row r="12" spans="2:11" s="42" customFormat="1" ht="14.25" customHeight="1" x14ac:dyDescent="0.15">
      <c r="B12" s="76">
        <v>4</v>
      </c>
      <c r="C12" s="77" t="s">
        <v>77</v>
      </c>
      <c r="D12" s="78">
        <v>624</v>
      </c>
      <c r="E12" s="124">
        <v>620</v>
      </c>
      <c r="F12" s="79">
        <v>5.8879392212725552</v>
      </c>
      <c r="G12" s="19">
        <f t="shared" si="0"/>
        <v>-0.6410256410256352</v>
      </c>
      <c r="J12" s="5"/>
      <c r="K12" s="5"/>
    </row>
    <row r="13" spans="2:11" s="40" customFormat="1" ht="14.25" customHeight="1" x14ac:dyDescent="0.15">
      <c r="B13" s="27">
        <v>5</v>
      </c>
      <c r="C13" s="20" t="s">
        <v>78</v>
      </c>
      <c r="D13" s="21">
        <v>580</v>
      </c>
      <c r="E13" s="122">
        <v>575</v>
      </c>
      <c r="F13" s="22">
        <v>5.4605887939221276</v>
      </c>
      <c r="G13" s="19">
        <f t="shared" si="0"/>
        <v>-0.86206896551723844</v>
      </c>
      <c r="J13" s="42"/>
      <c r="K13" s="42"/>
    </row>
    <row r="14" spans="2:11" ht="14.25" customHeight="1" x14ac:dyDescent="0.15">
      <c r="B14" s="27">
        <v>6</v>
      </c>
      <c r="C14" s="20" t="s">
        <v>79</v>
      </c>
      <c r="D14" s="21">
        <v>555</v>
      </c>
      <c r="E14" s="122">
        <v>551</v>
      </c>
      <c r="F14" s="22">
        <v>5.2326685660018999</v>
      </c>
      <c r="G14" s="19">
        <f t="shared" si="0"/>
        <v>-0.72072072072072046</v>
      </c>
    </row>
    <row r="15" spans="2:11" ht="14.25" customHeight="1" x14ac:dyDescent="0.15">
      <c r="B15" s="27">
        <v>7</v>
      </c>
      <c r="C15" s="20" t="s">
        <v>81</v>
      </c>
      <c r="D15" s="21">
        <v>394</v>
      </c>
      <c r="E15" s="122">
        <v>394</v>
      </c>
      <c r="F15" s="22">
        <v>3.741690408357075</v>
      </c>
      <c r="G15" s="19">
        <f t="shared" si="0"/>
        <v>0</v>
      </c>
      <c r="H15" s="50"/>
    </row>
    <row r="16" spans="2:11" ht="14.25" customHeight="1" x14ac:dyDescent="0.15">
      <c r="B16" s="27">
        <v>8</v>
      </c>
      <c r="C16" s="20" t="s">
        <v>80</v>
      </c>
      <c r="D16" s="21">
        <v>380</v>
      </c>
      <c r="E16" s="122">
        <v>376</v>
      </c>
      <c r="F16" s="22">
        <v>3.5707502374169038</v>
      </c>
      <c r="G16" s="19">
        <f>E16/D16*100-100</f>
        <v>-1.0526315789473699</v>
      </c>
    </row>
    <row r="17" spans="2:8" ht="14.25" customHeight="1" x14ac:dyDescent="0.15">
      <c r="B17" s="27">
        <v>9</v>
      </c>
      <c r="C17" s="20" t="s">
        <v>82</v>
      </c>
      <c r="D17" s="21">
        <v>363</v>
      </c>
      <c r="E17" s="122">
        <v>359</v>
      </c>
      <c r="F17" s="22">
        <v>3.409306742640076</v>
      </c>
      <c r="G17" s="19">
        <f>E17/D17*100-100</f>
        <v>-1.1019283746556425</v>
      </c>
    </row>
    <row r="18" spans="2:8" ht="14.25" customHeight="1" x14ac:dyDescent="0.15">
      <c r="B18" s="27">
        <v>10</v>
      </c>
      <c r="C18" s="20" t="s">
        <v>83</v>
      </c>
      <c r="D18" s="21">
        <v>352</v>
      </c>
      <c r="E18" s="122">
        <v>351</v>
      </c>
      <c r="F18" s="22">
        <v>3.3333333333333335</v>
      </c>
      <c r="G18" s="19">
        <f t="shared" si="0"/>
        <v>-0.28409090909090651</v>
      </c>
    </row>
    <row r="19" spans="2:8" ht="15" customHeight="1" x14ac:dyDescent="0.15">
      <c r="B19" s="28"/>
      <c r="C19" s="29"/>
      <c r="D19" s="29"/>
      <c r="E19" s="121"/>
      <c r="F19" s="17"/>
      <c r="G19" s="18"/>
      <c r="H19" s="51"/>
    </row>
    <row r="20" spans="2:8" s="40" customFormat="1" ht="15" customHeight="1" x14ac:dyDescent="0.15">
      <c r="B20" s="61" t="s">
        <v>90</v>
      </c>
      <c r="C20" s="61"/>
      <c r="D20" s="61"/>
      <c r="E20" s="125"/>
      <c r="F20" s="61"/>
      <c r="G20" s="41"/>
      <c r="H20" s="52"/>
    </row>
    <row r="21" spans="2:8" ht="14.25" customHeight="1" x14ac:dyDescent="0.15">
      <c r="B21" s="158" t="s">
        <v>57</v>
      </c>
      <c r="C21" s="159"/>
      <c r="D21" s="59" t="s">
        <v>99</v>
      </c>
      <c r="E21" s="126" t="s">
        <v>107</v>
      </c>
      <c r="F21" s="57"/>
      <c r="G21" s="55" t="s">
        <v>59</v>
      </c>
    </row>
    <row r="22" spans="2:8" ht="14.25" customHeight="1" x14ac:dyDescent="0.15">
      <c r="B22" s="160"/>
      <c r="C22" s="161"/>
      <c r="D22" s="58"/>
      <c r="E22" s="127"/>
      <c r="F22" s="56" t="s">
        <v>58</v>
      </c>
      <c r="G22" s="28"/>
    </row>
    <row r="23" spans="2:8" ht="14.25" customHeight="1" x14ac:dyDescent="0.15">
      <c r="B23" s="15"/>
      <c r="C23" s="16" t="s">
        <v>63</v>
      </c>
      <c r="D23" s="17">
        <v>409607</v>
      </c>
      <c r="E23" s="121">
        <v>408750</v>
      </c>
      <c r="F23" s="18">
        <v>100</v>
      </c>
      <c r="G23" s="31">
        <f>E23/D23*100-100</f>
        <v>-0.20922494000346603</v>
      </c>
    </row>
    <row r="24" spans="2:8" ht="14.25" customHeight="1" x14ac:dyDescent="0.15">
      <c r="B24" s="13"/>
      <c r="C24" s="20" t="s">
        <v>61</v>
      </c>
      <c r="D24" s="21">
        <v>382063</v>
      </c>
      <c r="E24" s="122">
        <v>381046</v>
      </c>
      <c r="F24" s="14">
        <v>93.222262996941893</v>
      </c>
      <c r="G24" s="19">
        <f t="shared" ref="G24:G35" si="1">E24/D24*100-100</f>
        <v>-0.26618646662984702</v>
      </c>
    </row>
    <row r="25" spans="2:8" ht="14.25" customHeight="1" x14ac:dyDescent="0.15">
      <c r="B25" s="13"/>
      <c r="C25" s="20" t="s">
        <v>62</v>
      </c>
      <c r="D25" s="21">
        <v>27544</v>
      </c>
      <c r="E25" s="122">
        <v>27704</v>
      </c>
      <c r="F25" s="14">
        <v>6.7777370030581068</v>
      </c>
      <c r="G25" s="19">
        <f t="shared" si="1"/>
        <v>0.58088875980249099</v>
      </c>
    </row>
    <row r="26" spans="2:8" ht="14.25" customHeight="1" x14ac:dyDescent="0.15">
      <c r="B26" s="13" t="s">
        <v>108</v>
      </c>
      <c r="C26" s="23"/>
      <c r="D26" s="21"/>
      <c r="E26" s="122"/>
      <c r="F26" s="14"/>
      <c r="G26" s="32"/>
    </row>
    <row r="27" spans="2:8" ht="14.25" customHeight="1" x14ac:dyDescent="0.15">
      <c r="B27" s="27">
        <v>1</v>
      </c>
      <c r="C27" s="20" t="s">
        <v>74</v>
      </c>
      <c r="D27" s="21">
        <v>72296</v>
      </c>
      <c r="E27" s="122">
        <v>71721</v>
      </c>
      <c r="F27" s="14">
        <v>17.546422018348622</v>
      </c>
      <c r="G27" s="19">
        <f t="shared" si="1"/>
        <v>-0.7953413743498885</v>
      </c>
    </row>
    <row r="28" spans="2:8" ht="14.25" customHeight="1" x14ac:dyDescent="0.15">
      <c r="B28" s="27">
        <v>2</v>
      </c>
      <c r="C28" s="20" t="s">
        <v>75</v>
      </c>
      <c r="D28" s="21">
        <v>50402</v>
      </c>
      <c r="E28" s="122">
        <v>50848</v>
      </c>
      <c r="F28" s="14">
        <v>12.439877675840979</v>
      </c>
      <c r="G28" s="19">
        <f t="shared" si="1"/>
        <v>0.88488552041584967</v>
      </c>
    </row>
    <row r="29" spans="2:8" ht="14.25" customHeight="1" x14ac:dyDescent="0.15">
      <c r="B29" s="76">
        <v>3</v>
      </c>
      <c r="C29" s="77" t="s">
        <v>77</v>
      </c>
      <c r="D29" s="78">
        <v>38278</v>
      </c>
      <c r="E29" s="124">
        <v>38584</v>
      </c>
      <c r="F29" s="80">
        <v>9.4395107033639132</v>
      </c>
      <c r="G29" s="19">
        <f t="shared" si="1"/>
        <v>0.79941480746118998</v>
      </c>
    </row>
    <row r="30" spans="2:8" s="37" customFormat="1" ht="14.25" customHeight="1" x14ac:dyDescent="0.15">
      <c r="B30" s="27">
        <v>4</v>
      </c>
      <c r="C30" s="20" t="s">
        <v>76</v>
      </c>
      <c r="D30" s="21">
        <v>34578</v>
      </c>
      <c r="E30" s="122">
        <v>35123</v>
      </c>
      <c r="F30" s="14">
        <v>8.5927828746177362</v>
      </c>
      <c r="G30" s="19">
        <f t="shared" si="1"/>
        <v>1.5761466828619461</v>
      </c>
    </row>
    <row r="31" spans="2:8" ht="14.25" customHeight="1" x14ac:dyDescent="0.15">
      <c r="B31" s="27">
        <v>5</v>
      </c>
      <c r="C31" s="20" t="s">
        <v>84</v>
      </c>
      <c r="D31" s="21">
        <v>23113</v>
      </c>
      <c r="E31" s="122">
        <v>22764</v>
      </c>
      <c r="F31" s="14">
        <v>5.5691743119266057</v>
      </c>
      <c r="G31" s="19">
        <f>E31/D31*100-100</f>
        <v>-1.5099727426123906</v>
      </c>
    </row>
    <row r="32" spans="2:8" ht="14.25" customHeight="1" x14ac:dyDescent="0.15">
      <c r="B32" s="27">
        <v>6</v>
      </c>
      <c r="C32" s="20" t="s">
        <v>115</v>
      </c>
      <c r="D32" s="21">
        <v>20231</v>
      </c>
      <c r="E32" s="122">
        <v>19759</v>
      </c>
      <c r="F32" s="14">
        <v>4.8340061162079513</v>
      </c>
      <c r="G32" s="19">
        <f t="shared" si="1"/>
        <v>-2.3330532351342015</v>
      </c>
    </row>
    <row r="33" spans="2:11" ht="14.25" customHeight="1" x14ac:dyDescent="0.15">
      <c r="B33" s="27">
        <v>7</v>
      </c>
      <c r="C33" s="20" t="s">
        <v>80</v>
      </c>
      <c r="D33" s="21">
        <v>20445</v>
      </c>
      <c r="E33" s="122">
        <v>19618</v>
      </c>
      <c r="F33" s="14">
        <v>4.7995107033639144</v>
      </c>
      <c r="G33" s="19">
        <f t="shared" si="1"/>
        <v>-4.044998777207141</v>
      </c>
    </row>
    <row r="34" spans="2:11" ht="14.25" customHeight="1" x14ac:dyDescent="0.15">
      <c r="B34" s="27">
        <v>8</v>
      </c>
      <c r="C34" s="20" t="s">
        <v>79</v>
      </c>
      <c r="D34" s="21">
        <v>17640</v>
      </c>
      <c r="E34" s="122">
        <v>18109</v>
      </c>
      <c r="F34" s="14">
        <v>4.4303363914373088</v>
      </c>
      <c r="G34" s="19">
        <f t="shared" si="1"/>
        <v>2.6587301587301511</v>
      </c>
    </row>
    <row r="35" spans="2:11" ht="14.25" customHeight="1" x14ac:dyDescent="0.15">
      <c r="B35" s="27">
        <v>9</v>
      </c>
      <c r="C35" s="20" t="s">
        <v>78</v>
      </c>
      <c r="D35" s="21">
        <v>16508</v>
      </c>
      <c r="E35" s="122">
        <v>16664</v>
      </c>
      <c r="F35" s="14">
        <v>4.0768195718654434</v>
      </c>
      <c r="G35" s="19">
        <f t="shared" si="1"/>
        <v>0.94499636539859466</v>
      </c>
    </row>
    <row r="36" spans="2:11" ht="14.25" customHeight="1" x14ac:dyDescent="0.15">
      <c r="B36" s="62">
        <v>10</v>
      </c>
      <c r="C36" s="20" t="s">
        <v>85</v>
      </c>
      <c r="D36" s="70">
        <v>13895</v>
      </c>
      <c r="E36" s="128">
        <v>14118</v>
      </c>
      <c r="F36" s="30">
        <v>3.4539449541284406</v>
      </c>
      <c r="G36" s="33">
        <f>E36/D36*100-100</f>
        <v>1.6048938467074549</v>
      </c>
    </row>
    <row r="37" spans="2:11" ht="15" customHeight="1" x14ac:dyDescent="0.15">
      <c r="B37" s="13"/>
      <c r="C37" s="15"/>
      <c r="D37" s="13"/>
      <c r="E37" s="129"/>
      <c r="F37" s="13"/>
      <c r="G37" s="14"/>
      <c r="H37" s="53"/>
    </row>
    <row r="38" spans="2:11" ht="15" customHeight="1" x14ac:dyDescent="0.15">
      <c r="B38" s="13" t="s">
        <v>68</v>
      </c>
      <c r="C38" s="13"/>
      <c r="D38" s="13"/>
      <c r="E38" s="129"/>
      <c r="F38" s="13"/>
      <c r="G38" s="39"/>
      <c r="H38" s="52"/>
      <c r="J38" s="40"/>
      <c r="K38" s="40"/>
    </row>
    <row r="39" spans="2:11" s="40" customFormat="1" ht="14.25" customHeight="1" x14ac:dyDescent="0.15">
      <c r="B39" s="158" t="s">
        <v>57</v>
      </c>
      <c r="C39" s="159"/>
      <c r="D39" s="59" t="s">
        <v>96</v>
      </c>
      <c r="E39" s="126" t="s">
        <v>99</v>
      </c>
      <c r="F39" s="57"/>
      <c r="G39" s="55" t="s">
        <v>59</v>
      </c>
      <c r="H39" s="5"/>
      <c r="J39" s="5"/>
      <c r="K39" s="5"/>
    </row>
    <row r="40" spans="2:11" ht="14.25" customHeight="1" x14ac:dyDescent="0.15">
      <c r="B40" s="160"/>
      <c r="C40" s="161"/>
      <c r="D40" s="58"/>
      <c r="E40" s="130"/>
      <c r="F40" s="56" t="s">
        <v>58</v>
      </c>
      <c r="G40" s="27"/>
    </row>
    <row r="41" spans="2:11" ht="14.25" customHeight="1" x14ac:dyDescent="0.15">
      <c r="B41" s="15"/>
      <c r="C41" s="16" t="s">
        <v>60</v>
      </c>
      <c r="D41" s="17">
        <v>19029052</v>
      </c>
      <c r="E41" s="121">
        <v>19773249</v>
      </c>
      <c r="F41" s="18">
        <v>100</v>
      </c>
      <c r="G41" s="19">
        <f t="shared" ref="G41:G54" si="2">E41/D41*100-100</f>
        <v>3.9108464257704441</v>
      </c>
    </row>
    <row r="42" spans="2:11" ht="14.25" customHeight="1" x14ac:dyDescent="0.15">
      <c r="B42" s="13"/>
      <c r="C42" s="20" t="s">
        <v>61</v>
      </c>
      <c r="D42" s="21">
        <v>17760881</v>
      </c>
      <c r="E42" s="122">
        <v>18361343</v>
      </c>
      <c r="F42" s="14">
        <v>92.859514387342216</v>
      </c>
      <c r="G42" s="19">
        <f t="shared" si="2"/>
        <v>3.380812021655899</v>
      </c>
    </row>
    <row r="43" spans="2:11" ht="14.25" customHeight="1" x14ac:dyDescent="0.15">
      <c r="B43" s="13"/>
      <c r="C43" s="20" t="s">
        <v>62</v>
      </c>
      <c r="D43" s="21">
        <v>1268172</v>
      </c>
      <c r="E43" s="122">
        <v>1411906</v>
      </c>
      <c r="F43" s="14">
        <v>7.140485612657784</v>
      </c>
      <c r="G43" s="19">
        <f>E43/D43*100-100</f>
        <v>11.333951546004812</v>
      </c>
    </row>
    <row r="44" spans="2:11" ht="14.25" customHeight="1" x14ac:dyDescent="0.15">
      <c r="B44" s="13" t="s">
        <v>100</v>
      </c>
      <c r="C44" s="23"/>
      <c r="D44" s="21"/>
      <c r="E44" s="122"/>
      <c r="F44" s="14"/>
      <c r="G44" s="19"/>
    </row>
    <row r="45" spans="2:11" ht="14.25" customHeight="1" x14ac:dyDescent="0.15">
      <c r="B45" s="27">
        <v>1</v>
      </c>
      <c r="C45" s="20" t="s">
        <v>75</v>
      </c>
      <c r="D45" s="21">
        <v>2503174</v>
      </c>
      <c r="E45" s="122">
        <v>2496630</v>
      </c>
      <c r="F45" s="14">
        <v>12.626301322559586</v>
      </c>
      <c r="G45" s="19">
        <f t="shared" ref="G45" si="3">E45/D45*100-100</f>
        <v>-0.2614280908958051</v>
      </c>
      <c r="H45" s="42"/>
      <c r="J45" s="42"/>
      <c r="K45" s="42"/>
    </row>
    <row r="46" spans="2:11" s="42" customFormat="1" ht="14.25" customHeight="1" x14ac:dyDescent="0.15">
      <c r="B46" s="27">
        <v>2</v>
      </c>
      <c r="C46" s="20" t="s">
        <v>74</v>
      </c>
      <c r="D46" s="21">
        <v>2216869</v>
      </c>
      <c r="E46" s="122">
        <v>2373613</v>
      </c>
      <c r="F46" s="14">
        <v>12.004162795906732</v>
      </c>
      <c r="G46" s="19">
        <f t="shared" si="2"/>
        <v>7.0705125111136624</v>
      </c>
      <c r="H46" s="5"/>
      <c r="J46" s="5"/>
      <c r="K46" s="5"/>
    </row>
    <row r="47" spans="2:11" ht="14.25" customHeight="1" x14ac:dyDescent="0.15">
      <c r="B47" s="76">
        <v>3</v>
      </c>
      <c r="C47" s="77" t="s">
        <v>77</v>
      </c>
      <c r="D47" s="78">
        <v>1789965</v>
      </c>
      <c r="E47" s="124">
        <v>1771228</v>
      </c>
      <c r="F47" s="80">
        <v>8.9576983529616196</v>
      </c>
      <c r="G47" s="19">
        <f t="shared" si="2"/>
        <v>-1.0467802443064613</v>
      </c>
      <c r="H47" s="40"/>
    </row>
    <row r="48" spans="2:11" s="40" customFormat="1" ht="14.25" customHeight="1" x14ac:dyDescent="0.15">
      <c r="B48" s="27">
        <v>4</v>
      </c>
      <c r="C48" s="20" t="s">
        <v>84</v>
      </c>
      <c r="D48" s="21">
        <v>1596073</v>
      </c>
      <c r="E48" s="122">
        <v>1721793</v>
      </c>
      <c r="F48" s="14">
        <v>8.7076888578098615</v>
      </c>
      <c r="G48" s="19">
        <f t="shared" si="2"/>
        <v>7.876832701261165</v>
      </c>
      <c r="H48" s="5"/>
      <c r="J48" s="5"/>
      <c r="K48" s="5"/>
    </row>
    <row r="49" spans="2:15" ht="14.25" customHeight="1" x14ac:dyDescent="0.15">
      <c r="B49" s="27">
        <v>5</v>
      </c>
      <c r="C49" s="20" t="s">
        <v>76</v>
      </c>
      <c r="D49" s="21">
        <v>1513564</v>
      </c>
      <c r="E49" s="122">
        <v>1587589</v>
      </c>
      <c r="F49" s="14">
        <v>8.0289738929601295</v>
      </c>
      <c r="G49" s="19">
        <f t="shared" si="2"/>
        <v>4.8907743577410514</v>
      </c>
    </row>
    <row r="50" spans="2:15" ht="14.25" customHeight="1" x14ac:dyDescent="0.15">
      <c r="B50" s="27">
        <v>6</v>
      </c>
      <c r="C50" s="20" t="s">
        <v>86</v>
      </c>
      <c r="D50" s="21">
        <v>1204445</v>
      </c>
      <c r="E50" s="122">
        <v>1426892</v>
      </c>
      <c r="F50" s="14">
        <v>7.2162748772343885</v>
      </c>
      <c r="G50" s="19">
        <f t="shared" si="2"/>
        <v>18.468838344631749</v>
      </c>
    </row>
    <row r="51" spans="2:15" ht="14.25" customHeight="1" x14ac:dyDescent="0.15">
      <c r="B51" s="27">
        <v>7</v>
      </c>
      <c r="C51" s="20" t="s">
        <v>115</v>
      </c>
      <c r="D51" s="21">
        <v>1409003</v>
      </c>
      <c r="E51" s="122">
        <v>1345818</v>
      </c>
      <c r="F51" s="14">
        <v>6.8062562707828134</v>
      </c>
      <c r="G51" s="19">
        <f t="shared" si="2"/>
        <v>-4.484376541426812</v>
      </c>
    </row>
    <row r="52" spans="2:15" ht="14.25" customHeight="1" x14ac:dyDescent="0.15">
      <c r="B52" s="27">
        <v>8</v>
      </c>
      <c r="C52" s="20" t="s">
        <v>80</v>
      </c>
      <c r="D52" s="21">
        <v>792702</v>
      </c>
      <c r="E52" s="122">
        <v>811146</v>
      </c>
      <c r="F52" s="14">
        <v>4.1022393436708358</v>
      </c>
      <c r="G52" s="19">
        <f t="shared" si="2"/>
        <v>2.3267255538651312</v>
      </c>
    </row>
    <row r="53" spans="2:15" ht="14.25" customHeight="1" x14ac:dyDescent="0.15">
      <c r="B53" s="27">
        <v>9</v>
      </c>
      <c r="C53" s="20" t="s">
        <v>116</v>
      </c>
      <c r="D53" s="21">
        <v>746833</v>
      </c>
      <c r="E53" s="122">
        <v>801396</v>
      </c>
      <c r="F53" s="14">
        <v>4.0529302999218793</v>
      </c>
      <c r="G53" s="19">
        <f t="shared" si="2"/>
        <v>7.3059171193559962</v>
      </c>
      <c r="O53" s="60"/>
    </row>
    <row r="54" spans="2:15" ht="14.25" customHeight="1" x14ac:dyDescent="0.15">
      <c r="B54" s="62">
        <v>10</v>
      </c>
      <c r="C54" s="71" t="s">
        <v>79</v>
      </c>
      <c r="D54" s="70">
        <v>769207</v>
      </c>
      <c r="E54" s="128">
        <v>785801</v>
      </c>
      <c r="F54" s="30">
        <v>3.9740611166126518</v>
      </c>
      <c r="G54" s="33">
        <f t="shared" si="2"/>
        <v>2.1572866601577942</v>
      </c>
    </row>
    <row r="55" spans="2:15" ht="15" customHeight="1" x14ac:dyDescent="0.15">
      <c r="B55" s="64" t="s">
        <v>104</v>
      </c>
      <c r="C55" s="65" t="s">
        <v>113</v>
      </c>
      <c r="D55" s="65"/>
      <c r="E55" s="68"/>
      <c r="F55" s="8"/>
      <c r="G55" s="8"/>
      <c r="H55" s="8"/>
      <c r="J55" s="8"/>
      <c r="K55" s="8"/>
    </row>
    <row r="56" spans="2:15" s="8" customFormat="1" ht="15" customHeight="1" x14ac:dyDescent="0.15">
      <c r="B56" s="64" t="s">
        <v>103</v>
      </c>
      <c r="C56" s="65"/>
      <c r="D56" s="65"/>
      <c r="E56" s="65"/>
    </row>
    <row r="57" spans="2:15" s="8" customFormat="1" ht="15" customHeight="1" x14ac:dyDescent="0.15">
      <c r="B57" s="7"/>
      <c r="C57" s="5"/>
      <c r="D57" s="5"/>
      <c r="E57" s="5"/>
      <c r="F57" s="5"/>
      <c r="G57" s="6"/>
      <c r="H57" s="5"/>
      <c r="J57" s="5"/>
      <c r="K57" s="5"/>
    </row>
    <row r="58" spans="2:15" ht="15" customHeight="1" x14ac:dyDescent="0.15">
      <c r="B58" s="13"/>
    </row>
    <row r="59" spans="2:15" ht="15" customHeight="1" x14ac:dyDescent="0.15"/>
  </sheetData>
  <mergeCells count="3">
    <mergeCell ref="B3:C4"/>
    <mergeCell ref="B21:C22"/>
    <mergeCell ref="B39:C40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&amp;C&amp;"ＭＳ Ｐ明朝,標準"&amp;10- 22 -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</vt:lpstr>
      <vt:lpstr>22</vt:lpstr>
      <vt:lpstr>'21'!Print_Area</vt:lpstr>
      <vt:lpstr>'22'!Print_Area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PC921</dc:creator>
  <cp:lastModifiedBy>CL5459</cp:lastModifiedBy>
  <cp:lastPrinted>2026-02-27T07:02:22Z</cp:lastPrinted>
  <dcterms:created xsi:type="dcterms:W3CDTF">2007-03-01T04:38:13Z</dcterms:created>
  <dcterms:modified xsi:type="dcterms:W3CDTF">2026-03-23T02:04:01Z</dcterms:modified>
</cp:coreProperties>
</file>